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r03tokubetsukukazei\"/>
    </mc:Choice>
  </mc:AlternateContent>
  <bookViews>
    <workbookView xWindow="120" yWindow="-84" windowWidth="15840" windowHeight="10884"/>
  </bookViews>
  <sheets>
    <sheet name="表57" sheetId="4" r:id="rId1"/>
    <sheet name="表57 (2)" sheetId="7" r:id="rId2"/>
    <sheet name="表57 (3)" sheetId="8" r:id="rId3"/>
    <sheet name="表57総括(区)" sheetId="5" r:id="rId4"/>
    <sheet name="表57総括(都)" sheetId="6" r:id="rId5"/>
  </sheets>
  <definedNames>
    <definedName name="_xlnm.Print_Area" localSheetId="0">表57!$A$1:$HY$38</definedName>
    <definedName name="_xlnm.Print_Area" localSheetId="2">'表57 (3)'!$A$1:$FK$38</definedName>
    <definedName name="_xlnm.Print_Area" localSheetId="4">'表57総括(都)'!$A$1:$AI$29</definedName>
    <definedName name="_xlnm.Print_Titles" localSheetId="0">表57!$A:$B,表57!$1:$12</definedName>
    <definedName name="_xlnm.Print_Titles" localSheetId="1">'表57 (2)'!$A:$B,'表57 (2)'!$1:$12</definedName>
    <definedName name="_xlnm.Print_Titles" localSheetId="2">'表57 (3)'!$A:$B,'表57 (3)'!$1:$12</definedName>
    <definedName name="_xlnm.Print_Titles" localSheetId="3">'表57総括(区)'!$A:$B,'表57総括(区)'!$1:$10</definedName>
    <definedName name="_xlnm.Print_Titles" localSheetId="4">'表57総括(都)'!$A:$B,'表57総括(都)'!$1:$10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#REF!</definedName>
  </definedNames>
  <calcPr calcId="162913"/>
</workbook>
</file>

<file path=xl/calcChain.xml><?xml version="1.0" encoding="utf-8"?>
<calcChain xmlns="http://schemas.openxmlformats.org/spreadsheetml/2006/main">
  <c r="EE36" i="7" l="1"/>
  <c r="EF36" i="7"/>
  <c r="D22" i="5" s="1"/>
  <c r="EG36" i="7"/>
  <c r="EH36" i="7"/>
  <c r="EH38" i="7"/>
  <c r="F22" i="6" s="1"/>
  <c r="EI36" i="7"/>
  <c r="EJ36" i="7"/>
  <c r="EK36" i="7"/>
  <c r="EL36" i="7"/>
  <c r="J22" i="5"/>
  <c r="EM36" i="7"/>
  <c r="EN36" i="7"/>
  <c r="EN38" i="7" s="1"/>
  <c r="L22" i="6" s="1"/>
  <c r="EO36" i="7"/>
  <c r="EP36" i="7"/>
  <c r="N22" i="5" s="1"/>
  <c r="EQ36" i="7"/>
  <c r="ER36" i="7"/>
  <c r="P22" i="5"/>
  <c r="ES36" i="7"/>
  <c r="ET36" i="7"/>
  <c r="ET38" i="7" s="1"/>
  <c r="R22" i="6" s="1"/>
  <c r="EU36" i="7"/>
  <c r="EV36" i="7"/>
  <c r="T22" i="5" s="1"/>
  <c r="EW36" i="7"/>
  <c r="EX36" i="7"/>
  <c r="V22" i="5"/>
  <c r="EY36" i="7"/>
  <c r="EZ36" i="7"/>
  <c r="X22" i="5" s="1"/>
  <c r="FA36" i="7"/>
  <c r="FB36" i="7"/>
  <c r="Z22" i="5"/>
  <c r="FC36" i="7"/>
  <c r="FD36" i="7"/>
  <c r="FD38" i="7" s="1"/>
  <c r="AB22" i="6"/>
  <c r="FE36" i="7"/>
  <c r="FF36" i="7"/>
  <c r="AD22" i="5" s="1"/>
  <c r="FG36" i="7"/>
  <c r="FH36" i="7"/>
  <c r="FH38" i="7"/>
  <c r="AF22" i="6" s="1"/>
  <c r="FI36" i="7"/>
  <c r="FJ36" i="7"/>
  <c r="FJ38" i="7"/>
  <c r="AH22" i="6" s="1"/>
  <c r="AI14" i="4"/>
  <c r="AI13" i="4"/>
  <c r="HY14" i="7"/>
  <c r="HY15" i="7"/>
  <c r="HY16" i="7"/>
  <c r="HY17" i="7"/>
  <c r="HY18" i="7"/>
  <c r="HY19" i="7"/>
  <c r="HY20" i="7"/>
  <c r="HY21" i="7"/>
  <c r="HY22" i="7"/>
  <c r="HY23" i="7"/>
  <c r="HY24" i="7"/>
  <c r="HY25" i="7"/>
  <c r="HY26" i="7"/>
  <c r="HY27" i="7"/>
  <c r="HY28" i="7"/>
  <c r="HY29" i="7"/>
  <c r="HY30" i="7"/>
  <c r="HY31" i="7"/>
  <c r="HY32" i="7"/>
  <c r="HY33" i="7"/>
  <c r="HY34" i="7"/>
  <c r="HY35" i="7"/>
  <c r="HY13" i="7"/>
  <c r="HY14" i="4"/>
  <c r="HY15" i="4"/>
  <c r="HY16" i="4"/>
  <c r="HY17" i="4"/>
  <c r="HY18" i="4"/>
  <c r="HY19" i="4"/>
  <c r="HY20" i="4"/>
  <c r="HY21" i="4"/>
  <c r="HY22" i="4"/>
  <c r="HY23" i="4"/>
  <c r="HY24" i="4"/>
  <c r="HY25" i="4"/>
  <c r="HY26" i="4"/>
  <c r="HY27" i="4"/>
  <c r="HY28" i="4"/>
  <c r="HY29" i="4"/>
  <c r="HY30" i="4"/>
  <c r="HY31" i="4"/>
  <c r="HY32" i="4"/>
  <c r="HY33" i="4"/>
  <c r="HY34" i="4"/>
  <c r="HY35" i="4"/>
  <c r="HY13" i="4"/>
  <c r="ER36" i="8"/>
  <c r="FG36" i="8"/>
  <c r="AE29" i="5"/>
  <c r="FG38" i="8"/>
  <c r="AE29" i="6"/>
  <c r="DK36" i="8"/>
  <c r="DK38" i="8"/>
  <c r="P28" i="6" s="1"/>
  <c r="DZ36" i="8"/>
  <c r="AE28" i="5" s="1"/>
  <c r="CS36" i="8"/>
  <c r="AE27" i="5" s="1"/>
  <c r="CD36" i="8"/>
  <c r="AW36" i="8"/>
  <c r="AW38" i="8"/>
  <c r="P26" i="6" s="1"/>
  <c r="BL36" i="8"/>
  <c r="BL38" i="8" s="1"/>
  <c r="AE26" i="6"/>
  <c r="AE36" i="8"/>
  <c r="AE25" i="5"/>
  <c r="P36" i="8"/>
  <c r="P25" i="5"/>
  <c r="HF36" i="7"/>
  <c r="P24" i="5"/>
  <c r="HF38" i="7"/>
  <c r="P24" i="6"/>
  <c r="HU36" i="7"/>
  <c r="HU38" i="7"/>
  <c r="AE24" i="6" s="1"/>
  <c r="FY36" i="7"/>
  <c r="GN36" i="7"/>
  <c r="AE22" i="5"/>
  <c r="DZ36" i="7"/>
  <c r="DZ38" i="7"/>
  <c r="AE21" i="6" s="1"/>
  <c r="DK36" i="7"/>
  <c r="P21" i="5" s="1"/>
  <c r="CS36" i="7"/>
  <c r="CS38" i="7" s="1"/>
  <c r="AE20" i="6"/>
  <c r="CD36" i="7"/>
  <c r="CD38" i="7"/>
  <c r="P20" i="6" s="1"/>
  <c r="BL36" i="7"/>
  <c r="AE19" i="5" s="1"/>
  <c r="AW36" i="7"/>
  <c r="AE36" i="7"/>
  <c r="P36" i="7"/>
  <c r="P18" i="5" s="1"/>
  <c r="P36" i="4"/>
  <c r="P11" i="5" s="1"/>
  <c r="AW36" i="4"/>
  <c r="AW38" i="4" s="1"/>
  <c r="P12" i="6" s="1"/>
  <c r="CD36" i="4"/>
  <c r="CD38" i="4"/>
  <c r="P13" i="6" s="1"/>
  <c r="DK36" i="4"/>
  <c r="P14" i="5" s="1"/>
  <c r="DZ36" i="4"/>
  <c r="AE14" i="5" s="1"/>
  <c r="ER36" i="4"/>
  <c r="P15" i="5" s="1"/>
  <c r="FG36" i="4"/>
  <c r="AE15" i="5" s="1"/>
  <c r="FY36" i="4"/>
  <c r="FY38" i="4" s="1"/>
  <c r="P16" i="6"/>
  <c r="GN36" i="4"/>
  <c r="AE16" i="5"/>
  <c r="HF36" i="4"/>
  <c r="P17" i="5"/>
  <c r="HU36" i="4"/>
  <c r="AE17" i="5"/>
  <c r="HU38" i="4"/>
  <c r="AE17" i="6"/>
  <c r="CS36" i="4"/>
  <c r="CS38" i="4"/>
  <c r="AE13" i="6" s="1"/>
  <c r="BL36" i="4"/>
  <c r="AE12" i="5" s="1"/>
  <c r="AE36" i="4"/>
  <c r="AE11" i="5" s="1"/>
  <c r="HG36" i="7"/>
  <c r="Q24" i="5" s="1"/>
  <c r="CE36" i="4"/>
  <c r="CE38" i="4" s="1"/>
  <c r="Q13" i="6" s="1"/>
  <c r="CW37" i="8"/>
  <c r="CW35" i="8"/>
  <c r="CW34" i="8"/>
  <c r="CW33" i="8"/>
  <c r="CW32" i="8"/>
  <c r="CW31" i="8"/>
  <c r="CW30" i="8"/>
  <c r="CW29" i="8"/>
  <c r="CW28" i="8"/>
  <c r="CW27" i="8"/>
  <c r="CW26" i="8"/>
  <c r="CW25" i="8"/>
  <c r="CW24" i="8"/>
  <c r="CW23" i="8"/>
  <c r="CW22" i="8"/>
  <c r="CW21" i="8"/>
  <c r="CW20" i="8"/>
  <c r="CW19" i="8"/>
  <c r="CW18" i="8"/>
  <c r="CW17" i="8"/>
  <c r="CW16" i="8"/>
  <c r="CW15" i="8"/>
  <c r="CW14" i="8"/>
  <c r="CW13" i="8"/>
  <c r="AA4" i="6"/>
  <c r="J4" i="6"/>
  <c r="FK35" i="8"/>
  <c r="FK34" i="8"/>
  <c r="FK33" i="8"/>
  <c r="FK32" i="8"/>
  <c r="FK31" i="8"/>
  <c r="FK30" i="8"/>
  <c r="FK29" i="8"/>
  <c r="FK28" i="8"/>
  <c r="FK27" i="8"/>
  <c r="FK26" i="8"/>
  <c r="FK25" i="8"/>
  <c r="FK24" i="8"/>
  <c r="FK23" i="8"/>
  <c r="FK22" i="8"/>
  <c r="FK21" i="8"/>
  <c r="FK20" i="8"/>
  <c r="FK19" i="8"/>
  <c r="FK18" i="8"/>
  <c r="FK17" i="8"/>
  <c r="FK16" i="8"/>
  <c r="FK15" i="8"/>
  <c r="FK14" i="8"/>
  <c r="FK13" i="8"/>
  <c r="ED35" i="8"/>
  <c r="ED34" i="8"/>
  <c r="ED33" i="8"/>
  <c r="ED32" i="8"/>
  <c r="ED31" i="8"/>
  <c r="ED30" i="8"/>
  <c r="ED29" i="8"/>
  <c r="ED28" i="8"/>
  <c r="ED27" i="8"/>
  <c r="ED26" i="8"/>
  <c r="ED25" i="8"/>
  <c r="ED24" i="8"/>
  <c r="ED23" i="8"/>
  <c r="ED22" i="8"/>
  <c r="ED21" i="8"/>
  <c r="ED20" i="8"/>
  <c r="ED19" i="8"/>
  <c r="ED18" i="8"/>
  <c r="ED17" i="8"/>
  <c r="ED16" i="8"/>
  <c r="ED15" i="8"/>
  <c r="ED14" i="8"/>
  <c r="ED13" i="8"/>
  <c r="FK37" i="8"/>
  <c r="FJ36" i="8"/>
  <c r="AH29" i="5" s="1"/>
  <c r="FI36" i="8"/>
  <c r="FI38" i="8" s="1"/>
  <c r="AG29" i="6" s="1"/>
  <c r="FH36" i="8"/>
  <c r="AF29" i="5"/>
  <c r="FF36" i="8"/>
  <c r="AD29" i="5"/>
  <c r="FE36" i="8"/>
  <c r="FD36" i="8"/>
  <c r="AB29" i="5" s="1"/>
  <c r="FC36" i="8"/>
  <c r="FB36" i="8"/>
  <c r="Z29" i="5"/>
  <c r="FA36" i="8"/>
  <c r="EZ36" i="8"/>
  <c r="X29" i="5" s="1"/>
  <c r="EY36" i="8"/>
  <c r="EY38" i="8" s="1"/>
  <c r="W29" i="6"/>
  <c r="EX36" i="8"/>
  <c r="EX38" i="8"/>
  <c r="V29" i="6" s="1"/>
  <c r="EW36" i="8"/>
  <c r="EW38" i="8" s="1"/>
  <c r="U29" i="6"/>
  <c r="EV36" i="8"/>
  <c r="EV38" i="8"/>
  <c r="T29" i="5"/>
  <c r="EU36" i="8"/>
  <c r="EU38" i="8" s="1"/>
  <c r="S29" i="6" s="1"/>
  <c r="ET36" i="8"/>
  <c r="R29" i="5"/>
  <c r="ES36" i="8"/>
  <c r="Q29" i="5"/>
  <c r="EQ36" i="8"/>
  <c r="O29" i="5"/>
  <c r="EP36" i="8"/>
  <c r="N29" i="5"/>
  <c r="EO36" i="8"/>
  <c r="M29" i="5"/>
  <c r="EN36" i="8"/>
  <c r="EN38" i="8"/>
  <c r="L29" i="6" s="1"/>
  <c r="EM36" i="8"/>
  <c r="K29" i="5" s="1"/>
  <c r="EL36" i="8"/>
  <c r="EL38" i="8" s="1"/>
  <c r="J29" i="6"/>
  <c r="EK36" i="8"/>
  <c r="EK38" i="8"/>
  <c r="I29" i="6" s="1"/>
  <c r="EJ36" i="8"/>
  <c r="EJ38" i="8" s="1"/>
  <c r="H29" i="6"/>
  <c r="EI36" i="8"/>
  <c r="G29" i="5"/>
  <c r="EH36" i="8"/>
  <c r="EG36" i="8"/>
  <c r="EG38" i="8" s="1"/>
  <c r="E29" i="6" s="1"/>
  <c r="EF36" i="8"/>
  <c r="D29" i="5"/>
  <c r="EE36" i="8"/>
  <c r="C29" i="5"/>
  <c r="ED37" i="8"/>
  <c r="EC36" i="8"/>
  <c r="AH28" i="5" s="1"/>
  <c r="EB36" i="8"/>
  <c r="AG28" i="5" s="1"/>
  <c r="EA36" i="8"/>
  <c r="AF28" i="5" s="1"/>
  <c r="DY36" i="8"/>
  <c r="DY38" i="8" s="1"/>
  <c r="AD28" i="6" s="1"/>
  <c r="DX36" i="8"/>
  <c r="AC28" i="5"/>
  <c r="DW36" i="8"/>
  <c r="AB28" i="5"/>
  <c r="DV36" i="8"/>
  <c r="DV38" i="8"/>
  <c r="AA28" i="6" s="1"/>
  <c r="DU36" i="8"/>
  <c r="DT36" i="8"/>
  <c r="Y28" i="5"/>
  <c r="DS36" i="8"/>
  <c r="X28" i="5"/>
  <c r="DR36" i="8"/>
  <c r="DR38" i="8"/>
  <c r="W28" i="6" s="1"/>
  <c r="DQ36" i="8"/>
  <c r="V28" i="5" s="1"/>
  <c r="DP36" i="8"/>
  <c r="U28" i="5" s="1"/>
  <c r="DO36" i="8"/>
  <c r="DO38" i="8" s="1"/>
  <c r="DN36" i="8"/>
  <c r="S28" i="5" s="1"/>
  <c r="DM36" i="8"/>
  <c r="R28" i="5" s="1"/>
  <c r="DL36" i="8"/>
  <c r="DL38" i="8" s="1"/>
  <c r="Q28" i="6" s="1"/>
  <c r="DJ36" i="8"/>
  <c r="O28" i="5"/>
  <c r="DI36" i="8"/>
  <c r="N28" i="5"/>
  <c r="DH36" i="8"/>
  <c r="DH38" i="8"/>
  <c r="M28" i="6" s="1"/>
  <c r="M28" i="5"/>
  <c r="DG36" i="8"/>
  <c r="L28" i="5"/>
  <c r="DF36" i="8"/>
  <c r="DF38" i="8"/>
  <c r="K28" i="6" s="1"/>
  <c r="K28" i="5"/>
  <c r="DE36" i="8"/>
  <c r="J28" i="5"/>
  <c r="DE38" i="8"/>
  <c r="J28" i="6"/>
  <c r="DD36" i="8"/>
  <c r="I28" i="5"/>
  <c r="DC36" i="8"/>
  <c r="DC38" i="8"/>
  <c r="H28" i="6" s="1"/>
  <c r="H28" i="5"/>
  <c r="DB36" i="8"/>
  <c r="G28" i="5"/>
  <c r="DA36" i="8"/>
  <c r="DA38" i="8"/>
  <c r="F28" i="6" s="1"/>
  <c r="F28" i="5"/>
  <c r="CZ36" i="8"/>
  <c r="CZ38" i="8"/>
  <c r="E28" i="6" s="1"/>
  <c r="CY36" i="8"/>
  <c r="CY38" i="8" s="1"/>
  <c r="D28" i="6" s="1"/>
  <c r="CX36" i="8"/>
  <c r="C28" i="5"/>
  <c r="BP35" i="8"/>
  <c r="BP34" i="8"/>
  <c r="BP33" i="8"/>
  <c r="BP32" i="8"/>
  <c r="BP31" i="8"/>
  <c r="BP30" i="8"/>
  <c r="BP29" i="8"/>
  <c r="BP28" i="8"/>
  <c r="BP27" i="8"/>
  <c r="BP26" i="8"/>
  <c r="BP25" i="8"/>
  <c r="BP24" i="8"/>
  <c r="BP23" i="8"/>
  <c r="BP22" i="8"/>
  <c r="BP21" i="8"/>
  <c r="BP20" i="8"/>
  <c r="BP19" i="8"/>
  <c r="BP18" i="8"/>
  <c r="BP17" i="8"/>
  <c r="BP16" i="8"/>
  <c r="BP15" i="8"/>
  <c r="BP14" i="8"/>
  <c r="BP13" i="8"/>
  <c r="CV36" i="8"/>
  <c r="AH27" i="5" s="1"/>
  <c r="CU36" i="8"/>
  <c r="AG27" i="5" s="1"/>
  <c r="CT36" i="8"/>
  <c r="AF27" i="5" s="1"/>
  <c r="CR36" i="8"/>
  <c r="AD27" i="5" s="1"/>
  <c r="CQ36" i="8"/>
  <c r="AC27" i="5" s="1"/>
  <c r="CP36" i="8"/>
  <c r="AB27" i="5" s="1"/>
  <c r="CO36" i="8"/>
  <c r="CO38" i="8" s="1"/>
  <c r="AA27" i="6"/>
  <c r="CN36" i="8"/>
  <c r="Z27" i="5"/>
  <c r="CN38" i="8"/>
  <c r="Z27" i="6"/>
  <c r="CM36" i="8"/>
  <c r="CM38" i="8"/>
  <c r="Y27" i="6" s="1"/>
  <c r="CL36" i="8"/>
  <c r="X27" i="5"/>
  <c r="CK36" i="8"/>
  <c r="CK38" i="8"/>
  <c r="W27" i="6" s="1"/>
  <c r="CJ36" i="8"/>
  <c r="CJ38" i="8" s="1"/>
  <c r="V27" i="6"/>
  <c r="CI36" i="8"/>
  <c r="CI38" i="8"/>
  <c r="U27" i="6" s="1"/>
  <c r="CH36" i="8"/>
  <c r="CG36" i="8"/>
  <c r="S27" i="5"/>
  <c r="CF36" i="8"/>
  <c r="R27" i="5"/>
  <c r="CE36" i="8"/>
  <c r="Q27" i="5"/>
  <c r="CC36" i="8"/>
  <c r="O27" i="5"/>
  <c r="CB36" i="8"/>
  <c r="N27" i="5"/>
  <c r="CA36" i="8"/>
  <c r="M27" i="5"/>
  <c r="BZ36" i="8"/>
  <c r="BZ38" i="8"/>
  <c r="L27" i="6" s="1"/>
  <c r="BY36" i="8"/>
  <c r="K27" i="5" s="1"/>
  <c r="BX36" i="8"/>
  <c r="J27" i="5" s="1"/>
  <c r="BX38" i="8"/>
  <c r="J27" i="6" s="1"/>
  <c r="BW36" i="8"/>
  <c r="I27" i="5" s="1"/>
  <c r="BV36" i="8"/>
  <c r="BV38" i="8" s="1"/>
  <c r="H27" i="6" s="1"/>
  <c r="BU36" i="8"/>
  <c r="BU38" i="8"/>
  <c r="G27" i="6" s="1"/>
  <c r="BT36" i="8"/>
  <c r="F27" i="5" s="1"/>
  <c r="BS36" i="8"/>
  <c r="BS38" i="8" s="1"/>
  <c r="E27" i="6"/>
  <c r="BR36" i="8"/>
  <c r="D27" i="5"/>
  <c r="BQ36" i="8"/>
  <c r="C27" i="5"/>
  <c r="AI35" i="8"/>
  <c r="AI34" i="8"/>
  <c r="AI33" i="8"/>
  <c r="AI32" i="8"/>
  <c r="AI31" i="8"/>
  <c r="AI30" i="8"/>
  <c r="AI29" i="8"/>
  <c r="AI28" i="8"/>
  <c r="AI27" i="8"/>
  <c r="AI26" i="8"/>
  <c r="AI25" i="8"/>
  <c r="AI24" i="8"/>
  <c r="AI23" i="8"/>
  <c r="AI22" i="8"/>
  <c r="AI21" i="8"/>
  <c r="AI20" i="8"/>
  <c r="AI19" i="8"/>
  <c r="AI18" i="8"/>
  <c r="AI17" i="8"/>
  <c r="AI16" i="8"/>
  <c r="AI15" i="8"/>
  <c r="AI14" i="8"/>
  <c r="AI13" i="8"/>
  <c r="BP37" i="8"/>
  <c r="BO36" i="8"/>
  <c r="BO38" i="8"/>
  <c r="AH26" i="6" s="1"/>
  <c r="BN36" i="8"/>
  <c r="BN38" i="8" s="1"/>
  <c r="AG26" i="6"/>
  <c r="BM36" i="8"/>
  <c r="AF26" i="5"/>
  <c r="BK36" i="8"/>
  <c r="AD26" i="5"/>
  <c r="BJ36" i="8"/>
  <c r="AC26" i="5"/>
  <c r="BI36" i="8"/>
  <c r="BI38" i="8"/>
  <c r="AB26" i="6" s="1"/>
  <c r="BH36" i="8"/>
  <c r="BH38" i="8" s="1"/>
  <c r="AA26" i="6"/>
  <c r="BG36" i="8"/>
  <c r="BF36" i="8"/>
  <c r="Y26" i="5" s="1"/>
  <c r="BE36" i="8"/>
  <c r="X26" i="5" s="1"/>
  <c r="BD36" i="8"/>
  <c r="W26" i="5" s="1"/>
  <c r="BC36" i="8"/>
  <c r="V26" i="5" s="1"/>
  <c r="BB36" i="8"/>
  <c r="U26" i="5" s="1"/>
  <c r="BA36" i="8"/>
  <c r="T26" i="5" s="1"/>
  <c r="AZ36" i="8"/>
  <c r="S26" i="5"/>
  <c r="AY36" i="8"/>
  <c r="R26" i="5"/>
  <c r="AX36" i="8"/>
  <c r="Q26" i="5"/>
  <c r="AV36" i="8"/>
  <c r="O26" i="5"/>
  <c r="AU36" i="8"/>
  <c r="AU38" i="8"/>
  <c r="N26" i="6" s="1"/>
  <c r="AT36" i="8"/>
  <c r="M26" i="5" s="1"/>
  <c r="AS36" i="8"/>
  <c r="L26" i="5" s="1"/>
  <c r="AR36" i="8"/>
  <c r="K26" i="5" s="1"/>
  <c r="AQ36" i="8"/>
  <c r="J26" i="5" s="1"/>
  <c r="AP36" i="8"/>
  <c r="I26" i="5" s="1"/>
  <c r="AO36" i="8"/>
  <c r="AO38" i="8" s="1"/>
  <c r="H26" i="6" s="1"/>
  <c r="AN36" i="8"/>
  <c r="G26" i="5"/>
  <c r="AM36" i="8"/>
  <c r="AM38" i="8"/>
  <c r="F26" i="6" s="1"/>
  <c r="AL36" i="8"/>
  <c r="E26" i="5" s="1"/>
  <c r="AK36" i="8"/>
  <c r="D26" i="5" s="1"/>
  <c r="AJ36" i="8"/>
  <c r="AJ38" i="8" s="1"/>
  <c r="C26" i="6" s="1"/>
  <c r="AI37" i="8"/>
  <c r="AH36" i="8"/>
  <c r="AH25" i="5" s="1"/>
  <c r="AG36" i="8"/>
  <c r="AG38" i="8" s="1"/>
  <c r="AG25" i="6" s="1"/>
  <c r="AF36" i="8"/>
  <c r="AF38" i="8"/>
  <c r="AF25" i="6" s="1"/>
  <c r="AD36" i="8"/>
  <c r="AD25" i="5" s="1"/>
  <c r="AC36" i="8"/>
  <c r="AC25" i="5" s="1"/>
  <c r="AB36" i="8"/>
  <c r="AB38" i="8" s="1"/>
  <c r="AB25" i="6" s="1"/>
  <c r="AA36" i="8"/>
  <c r="AA25" i="5"/>
  <c r="Z36" i="8"/>
  <c r="Z25" i="5"/>
  <c r="Y36" i="8"/>
  <c r="Y25" i="5"/>
  <c r="X36" i="8"/>
  <c r="X38" i="8"/>
  <c r="X25" i="6" s="1"/>
  <c r="X25" i="5"/>
  <c r="W36" i="8"/>
  <c r="W25" i="5"/>
  <c r="V36" i="8"/>
  <c r="V25" i="5"/>
  <c r="U36" i="8"/>
  <c r="U25" i="5"/>
  <c r="T36" i="8"/>
  <c r="T38" i="8"/>
  <c r="T25" i="6" s="1"/>
  <c r="S36" i="8"/>
  <c r="S25" i="5" s="1"/>
  <c r="R36" i="8"/>
  <c r="R25" i="5" s="1"/>
  <c r="Q36" i="8"/>
  <c r="Q25" i="5" s="1"/>
  <c r="O36" i="8"/>
  <c r="O25" i="5" s="1"/>
  <c r="N36" i="8"/>
  <c r="N25" i="5" s="1"/>
  <c r="M36" i="8"/>
  <c r="M25" i="5" s="1"/>
  <c r="L36" i="8"/>
  <c r="L25" i="5" s="1"/>
  <c r="K36" i="8"/>
  <c r="K25" i="5" s="1"/>
  <c r="J36" i="8"/>
  <c r="J25" i="5" s="1"/>
  <c r="I36" i="8"/>
  <c r="I25" i="5" s="1"/>
  <c r="H36" i="8"/>
  <c r="H25" i="5" s="1"/>
  <c r="G36" i="8"/>
  <c r="G25" i="5" s="1"/>
  <c r="F36" i="8"/>
  <c r="F25" i="5" s="1"/>
  <c r="E36" i="8"/>
  <c r="E25" i="5" s="1"/>
  <c r="D36" i="8"/>
  <c r="D25" i="5" s="1"/>
  <c r="C36" i="8"/>
  <c r="C25" i="5" s="1"/>
  <c r="GR35" i="7"/>
  <c r="GR34" i="7"/>
  <c r="GR33" i="7"/>
  <c r="GR32" i="7"/>
  <c r="GR31" i="7"/>
  <c r="GR30" i="7"/>
  <c r="GR29" i="7"/>
  <c r="GR28" i="7"/>
  <c r="GR27" i="7"/>
  <c r="GR26" i="7"/>
  <c r="GR25" i="7"/>
  <c r="GR24" i="7"/>
  <c r="GR23" i="7"/>
  <c r="GR22" i="7"/>
  <c r="GR21" i="7"/>
  <c r="GR20" i="7"/>
  <c r="GR19" i="7"/>
  <c r="GR18" i="7"/>
  <c r="GR17" i="7"/>
  <c r="GR16" i="7"/>
  <c r="GR15" i="7"/>
  <c r="GR14" i="7"/>
  <c r="GR13" i="7"/>
  <c r="HY37" i="7"/>
  <c r="HX36" i="7"/>
  <c r="AH24" i="5" s="1"/>
  <c r="HW36" i="7"/>
  <c r="HW38" i="7" s="1"/>
  <c r="AG24" i="6" s="1"/>
  <c r="HV36" i="7"/>
  <c r="AF24" i="5"/>
  <c r="HT36" i="7"/>
  <c r="AD24" i="5"/>
  <c r="HS36" i="7"/>
  <c r="AC24" i="5"/>
  <c r="HR36" i="7"/>
  <c r="HR38" i="7"/>
  <c r="AB24" i="6" s="1"/>
  <c r="HQ36" i="7"/>
  <c r="AA24" i="5" s="1"/>
  <c r="HP36" i="7"/>
  <c r="Z24" i="5" s="1"/>
  <c r="HO36" i="7"/>
  <c r="Y24" i="5" s="1"/>
  <c r="HO38" i="7"/>
  <c r="Y24" i="6" s="1"/>
  <c r="HN36" i="7"/>
  <c r="X24" i="5" s="1"/>
  <c r="HM36" i="7"/>
  <c r="W24" i="5" s="1"/>
  <c r="HL36" i="7"/>
  <c r="HL38" i="7" s="1"/>
  <c r="V24" i="6"/>
  <c r="HK36" i="7"/>
  <c r="U24" i="5"/>
  <c r="HK38" i="7"/>
  <c r="U24" i="6"/>
  <c r="HJ36" i="7"/>
  <c r="T24" i="5"/>
  <c r="HI36" i="7"/>
  <c r="S24" i="5"/>
  <c r="HH36" i="7"/>
  <c r="HH38" i="7"/>
  <c r="R24" i="6" s="1"/>
  <c r="HE36" i="7"/>
  <c r="HE38" i="7" s="1"/>
  <c r="O24" i="6"/>
  <c r="HD36" i="7"/>
  <c r="HD38" i="7"/>
  <c r="N24" i="6" s="1"/>
  <c r="HC36" i="7"/>
  <c r="HC38" i="7" s="1"/>
  <c r="M24" i="6"/>
  <c r="HB36" i="7"/>
  <c r="HB38" i="7"/>
  <c r="L24" i="6" s="1"/>
  <c r="HA36" i="7"/>
  <c r="HA38" i="7" s="1"/>
  <c r="K24" i="6"/>
  <c r="GZ36" i="7"/>
  <c r="J24" i="5"/>
  <c r="GY36" i="7"/>
  <c r="I24" i="5"/>
  <c r="GX36" i="7"/>
  <c r="GX38" i="7"/>
  <c r="H24" i="6" s="1"/>
  <c r="GW36" i="7"/>
  <c r="GW38" i="7" s="1"/>
  <c r="G24" i="6"/>
  <c r="GV36" i="7"/>
  <c r="F24" i="5"/>
  <c r="GU36" i="7"/>
  <c r="E24" i="5"/>
  <c r="GT36" i="7"/>
  <c r="D24" i="5"/>
  <c r="GS36" i="7"/>
  <c r="GS38" i="7"/>
  <c r="C24" i="6" s="1"/>
  <c r="FK35" i="7"/>
  <c r="FK34" i="7"/>
  <c r="FK33" i="7"/>
  <c r="FK32" i="7"/>
  <c r="FK31" i="7"/>
  <c r="FK30" i="7"/>
  <c r="FK29" i="7"/>
  <c r="FK28" i="7"/>
  <c r="FK27" i="7"/>
  <c r="FK26" i="7"/>
  <c r="FK25" i="7"/>
  <c r="FK24" i="7"/>
  <c r="FK23" i="7"/>
  <c r="FK22" i="7"/>
  <c r="FK21" i="7"/>
  <c r="FK20" i="7"/>
  <c r="FK19" i="7"/>
  <c r="FK18" i="7"/>
  <c r="FK17" i="7"/>
  <c r="FK16" i="7"/>
  <c r="FK15" i="7"/>
  <c r="FK14" i="7"/>
  <c r="FK13" i="7"/>
  <c r="GR37" i="7"/>
  <c r="GQ36" i="7"/>
  <c r="AH23" i="5" s="1"/>
  <c r="GP36" i="7"/>
  <c r="AG23" i="5" s="1"/>
  <c r="GO36" i="7"/>
  <c r="AF23" i="5" s="1"/>
  <c r="GM36" i="7"/>
  <c r="GM38" i="7" s="1"/>
  <c r="AD23" i="6" s="1"/>
  <c r="GL36" i="7"/>
  <c r="AC23" i="5"/>
  <c r="GK36" i="7"/>
  <c r="GK38" i="7"/>
  <c r="AB23" i="6" s="1"/>
  <c r="GJ36" i="7"/>
  <c r="GJ38" i="7" s="1"/>
  <c r="AA23" i="6" s="1"/>
  <c r="GI36" i="7"/>
  <c r="Z23" i="5"/>
  <c r="GH36" i="7"/>
  <c r="Y23" i="5"/>
  <c r="GG36" i="7"/>
  <c r="GG38" i="7"/>
  <c r="X23" i="6" s="1"/>
  <c r="GF36" i="7"/>
  <c r="W23" i="5" s="1"/>
  <c r="GE36" i="7"/>
  <c r="V23" i="5" s="1"/>
  <c r="GD36" i="7"/>
  <c r="GD38" i="7" s="1"/>
  <c r="U23" i="6" s="1"/>
  <c r="GC36" i="7"/>
  <c r="GC38" i="7"/>
  <c r="T23" i="6" s="1"/>
  <c r="GB36" i="7"/>
  <c r="S23" i="5" s="1"/>
  <c r="GA36" i="7"/>
  <c r="R23" i="5" s="1"/>
  <c r="FZ36" i="7"/>
  <c r="FZ38" i="7" s="1"/>
  <c r="Q23" i="6" s="1"/>
  <c r="FX36" i="7"/>
  <c r="FX38" i="7"/>
  <c r="O23" i="6" s="1"/>
  <c r="FW36" i="7"/>
  <c r="N23" i="5" s="1"/>
  <c r="FV36" i="7"/>
  <c r="FV38" i="7" s="1"/>
  <c r="M23" i="6"/>
  <c r="FU36" i="7"/>
  <c r="L23" i="5"/>
  <c r="FT36" i="7"/>
  <c r="K23" i="5"/>
  <c r="FT38" i="7"/>
  <c r="K23" i="6"/>
  <c r="FS36" i="7"/>
  <c r="FS38" i="7"/>
  <c r="J23" i="6" s="1"/>
  <c r="FR36" i="7"/>
  <c r="FR38" i="7" s="1"/>
  <c r="I23" i="6"/>
  <c r="FQ36" i="7"/>
  <c r="FQ38" i="7"/>
  <c r="H23" i="6" s="1"/>
  <c r="FP36" i="7"/>
  <c r="FO36" i="7"/>
  <c r="FO38" i="7"/>
  <c r="F23" i="6" s="1"/>
  <c r="FN36" i="7"/>
  <c r="FN38" i="7" s="1"/>
  <c r="E23" i="6" s="1"/>
  <c r="FM36" i="7"/>
  <c r="FM38" i="7"/>
  <c r="D23" i="6" s="1"/>
  <c r="FL36" i="7"/>
  <c r="C23" i="5" s="1"/>
  <c r="ED35" i="7"/>
  <c r="ED34" i="7"/>
  <c r="ED33" i="7"/>
  <c r="ED32" i="7"/>
  <c r="ED31" i="7"/>
  <c r="ED30" i="7"/>
  <c r="ED29" i="7"/>
  <c r="ED28" i="7"/>
  <c r="ED27" i="7"/>
  <c r="ED26" i="7"/>
  <c r="ED25" i="7"/>
  <c r="ED24" i="7"/>
  <c r="ED23" i="7"/>
  <c r="ED22" i="7"/>
  <c r="ED21" i="7"/>
  <c r="ED20" i="7"/>
  <c r="ED19" i="7"/>
  <c r="ED18" i="7"/>
  <c r="ED17" i="7"/>
  <c r="ED16" i="7"/>
  <c r="ED15" i="7"/>
  <c r="ED14" i="7"/>
  <c r="ED13" i="7"/>
  <c r="FK37" i="7"/>
  <c r="FI38" i="7"/>
  <c r="AG22" i="6" s="1"/>
  <c r="AC22" i="5"/>
  <c r="FC38" i="7"/>
  <c r="AA22" i="6"/>
  <c r="Y22" i="5"/>
  <c r="W22" i="5"/>
  <c r="EW38" i="7"/>
  <c r="U22" i="6"/>
  <c r="EU38" i="7"/>
  <c r="S22" i="6"/>
  <c r="ES38" i="7"/>
  <c r="Q22" i="6"/>
  <c r="O22" i="5"/>
  <c r="M22" i="5"/>
  <c r="K22" i="5"/>
  <c r="EJ38" i="7"/>
  <c r="H22" i="6" s="1"/>
  <c r="EI38" i="7"/>
  <c r="G22" i="6" s="1"/>
  <c r="EG38" i="7"/>
  <c r="E22" i="6" s="1"/>
  <c r="EE38" i="7"/>
  <c r="C22" i="6" s="1"/>
  <c r="CW35" i="7"/>
  <c r="CW34" i="7"/>
  <c r="CW33" i="7"/>
  <c r="CW32" i="7"/>
  <c r="CW31" i="7"/>
  <c r="CW30" i="7"/>
  <c r="CW29" i="7"/>
  <c r="CW28" i="7"/>
  <c r="CW27" i="7"/>
  <c r="CW26" i="7"/>
  <c r="CW25" i="7"/>
  <c r="CW24" i="7"/>
  <c r="CW23" i="7"/>
  <c r="CW22" i="7"/>
  <c r="CW21" i="7"/>
  <c r="CW20" i="7"/>
  <c r="CW19" i="7"/>
  <c r="CW18" i="7"/>
  <c r="CW17" i="7"/>
  <c r="CW16" i="7"/>
  <c r="CW15" i="7"/>
  <c r="CW14" i="7"/>
  <c r="CW13" i="7"/>
  <c r="ED37" i="7"/>
  <c r="EC36" i="7"/>
  <c r="EC38" i="7" s="1"/>
  <c r="AH21" i="6" s="1"/>
  <c r="EB36" i="7"/>
  <c r="EB38" i="7"/>
  <c r="AG21" i="6" s="1"/>
  <c r="EA36" i="7"/>
  <c r="AF21" i="5" s="1"/>
  <c r="DY36" i="7"/>
  <c r="DY38" i="7" s="1"/>
  <c r="AD21" i="6"/>
  <c r="DX36" i="7"/>
  <c r="AC21" i="5"/>
  <c r="DW36" i="7"/>
  <c r="DW38" i="7"/>
  <c r="AB21" i="6" s="1"/>
  <c r="DV36" i="7"/>
  <c r="AA21" i="5" s="1"/>
  <c r="DU36" i="7"/>
  <c r="Z21" i="5" s="1"/>
  <c r="DT36" i="7"/>
  <c r="DT38" i="7" s="1"/>
  <c r="Y21" i="6"/>
  <c r="DS36" i="7"/>
  <c r="X21" i="5"/>
  <c r="DR36" i="7"/>
  <c r="W21" i="5"/>
  <c r="DQ36" i="7"/>
  <c r="DQ38" i="7"/>
  <c r="V21" i="6" s="1"/>
  <c r="DP36" i="7"/>
  <c r="DP38" i="7" s="1"/>
  <c r="U21" i="6"/>
  <c r="DO36" i="7"/>
  <c r="T21" i="5"/>
  <c r="DN36" i="7"/>
  <c r="DM36" i="7"/>
  <c r="DM38" i="7" s="1"/>
  <c r="R21" i="6" s="1"/>
  <c r="DL36" i="7"/>
  <c r="DL38" i="7"/>
  <c r="Q21" i="6" s="1"/>
  <c r="DJ36" i="7"/>
  <c r="O21" i="5" s="1"/>
  <c r="DI36" i="7"/>
  <c r="DH36" i="7"/>
  <c r="M21" i="5" s="1"/>
  <c r="DG36" i="7"/>
  <c r="L21" i="5" s="1"/>
  <c r="DF36" i="7"/>
  <c r="K21" i="5" s="1"/>
  <c r="DE36" i="7"/>
  <c r="J21" i="5" s="1"/>
  <c r="DD36" i="7"/>
  <c r="DC36" i="7"/>
  <c r="H21" i="5" s="1"/>
  <c r="DB36" i="7"/>
  <c r="G21" i="5" s="1"/>
  <c r="DA36" i="7"/>
  <c r="F21" i="5" s="1"/>
  <c r="CZ36" i="7"/>
  <c r="CZ38" i="7" s="1"/>
  <c r="E21" i="6" s="1"/>
  <c r="CY36" i="7"/>
  <c r="CY38" i="7"/>
  <c r="D21" i="6" s="1"/>
  <c r="CX36" i="7"/>
  <c r="C21" i="5" s="1"/>
  <c r="BP35" i="7"/>
  <c r="BP34" i="7"/>
  <c r="BP33" i="7"/>
  <c r="BP32" i="7"/>
  <c r="BP31" i="7"/>
  <c r="BP30" i="7"/>
  <c r="BP29" i="7"/>
  <c r="BP28" i="7"/>
  <c r="BP27" i="7"/>
  <c r="BP26" i="7"/>
  <c r="BP25" i="7"/>
  <c r="BP24" i="7"/>
  <c r="BP23" i="7"/>
  <c r="BP22" i="7"/>
  <c r="BP21" i="7"/>
  <c r="BP20" i="7"/>
  <c r="BP19" i="7"/>
  <c r="BP18" i="7"/>
  <c r="BP17" i="7"/>
  <c r="BP16" i="7"/>
  <c r="BP15" i="7"/>
  <c r="BP14" i="7"/>
  <c r="BP13" i="7"/>
  <c r="CW37" i="7"/>
  <c r="CV36" i="7"/>
  <c r="AH20" i="5" s="1"/>
  <c r="CU36" i="7"/>
  <c r="CU38" i="7" s="1"/>
  <c r="AG20" i="6" s="1"/>
  <c r="CT36" i="7"/>
  <c r="CT38" i="7"/>
  <c r="AF20" i="6" s="1"/>
  <c r="CR36" i="7"/>
  <c r="AD20" i="5" s="1"/>
  <c r="CQ36" i="7"/>
  <c r="CQ38" i="7" s="1"/>
  <c r="AC20" i="6"/>
  <c r="CP36" i="7"/>
  <c r="CO36" i="7"/>
  <c r="AA20" i="5" s="1"/>
  <c r="CN36" i="7"/>
  <c r="Z20" i="5" s="1"/>
  <c r="CM36" i="7"/>
  <c r="CM38" i="7" s="1"/>
  <c r="Y20" i="6" s="1"/>
  <c r="CL36" i="7"/>
  <c r="X20" i="5"/>
  <c r="CK36" i="7"/>
  <c r="CK38" i="7"/>
  <c r="W20" i="6" s="1"/>
  <c r="W20" i="5"/>
  <c r="CJ36" i="7"/>
  <c r="V20" i="5"/>
  <c r="CI36" i="7"/>
  <c r="CI38" i="7"/>
  <c r="U20" i="6" s="1"/>
  <c r="CH36" i="7"/>
  <c r="CG36" i="7"/>
  <c r="CG38" i="7" s="1"/>
  <c r="S20" i="6" s="1"/>
  <c r="CF36" i="7"/>
  <c r="CF38" i="7"/>
  <c r="R20" i="6" s="1"/>
  <c r="CE36" i="7"/>
  <c r="CE38" i="7" s="1"/>
  <c r="Q20" i="6" s="1"/>
  <c r="CC36" i="7"/>
  <c r="CC38" i="7"/>
  <c r="O20" i="6" s="1"/>
  <c r="CB36" i="7"/>
  <c r="N20" i="5" s="1"/>
  <c r="CA36" i="7"/>
  <c r="M20" i="5" s="1"/>
  <c r="BZ36" i="7"/>
  <c r="BZ38" i="7" s="1"/>
  <c r="L20" i="6" s="1"/>
  <c r="BY36" i="7"/>
  <c r="BY38" i="7"/>
  <c r="K20" i="6" s="1"/>
  <c r="BX36" i="7"/>
  <c r="BX38" i="7" s="1"/>
  <c r="J20" i="6" s="1"/>
  <c r="BW36" i="7"/>
  <c r="I20" i="5"/>
  <c r="BV36" i="7"/>
  <c r="BV38" i="7"/>
  <c r="H20" i="6" s="1"/>
  <c r="BU36" i="7"/>
  <c r="G20" i="5" s="1"/>
  <c r="BT36" i="7"/>
  <c r="BT38" i="7" s="1"/>
  <c r="F20" i="6"/>
  <c r="BS36" i="7"/>
  <c r="E20" i="5"/>
  <c r="BR36" i="7"/>
  <c r="D20" i="5"/>
  <c r="BQ36" i="7"/>
  <c r="C20" i="5"/>
  <c r="AI35" i="7"/>
  <c r="AI34" i="7"/>
  <c r="AI33" i="7"/>
  <c r="AI32" i="7"/>
  <c r="AI31" i="7"/>
  <c r="AI30" i="7"/>
  <c r="AI29" i="7"/>
  <c r="AI28" i="7"/>
  <c r="AI27" i="7"/>
  <c r="AI26" i="7"/>
  <c r="AI25" i="7"/>
  <c r="AI24" i="7"/>
  <c r="AI23" i="7"/>
  <c r="AI22" i="7"/>
  <c r="AI21" i="7"/>
  <c r="AI20" i="7"/>
  <c r="AI19" i="7"/>
  <c r="AI18" i="7"/>
  <c r="AI17" i="7"/>
  <c r="AI16" i="7"/>
  <c r="AI15" i="7"/>
  <c r="AI14" i="7"/>
  <c r="AI13" i="7"/>
  <c r="BP37" i="7"/>
  <c r="BO36" i="7"/>
  <c r="AH19" i="5"/>
  <c r="BN36" i="7"/>
  <c r="BN38" i="7"/>
  <c r="AG19" i="6" s="1"/>
  <c r="AG19" i="5"/>
  <c r="BM36" i="7"/>
  <c r="BK36" i="7"/>
  <c r="AD19" i="5" s="1"/>
  <c r="BJ36" i="7"/>
  <c r="BI36" i="7"/>
  <c r="AB19" i="5" s="1"/>
  <c r="BH36" i="7"/>
  <c r="BG36" i="7"/>
  <c r="Z19" i="5" s="1"/>
  <c r="BG38" i="7"/>
  <c r="Z19" i="6" s="1"/>
  <c r="BF36" i="7"/>
  <c r="BE36" i="7"/>
  <c r="BE38" i="7" s="1"/>
  <c r="X19" i="6"/>
  <c r="BD36" i="7"/>
  <c r="BD38" i="7"/>
  <c r="W19" i="6" s="1"/>
  <c r="BC36" i="7"/>
  <c r="V19" i="5" s="1"/>
  <c r="BB36" i="7"/>
  <c r="U19" i="5" s="1"/>
  <c r="BA36" i="7"/>
  <c r="T19" i="5" s="1"/>
  <c r="BA38" i="7"/>
  <c r="T19" i="6" s="1"/>
  <c r="AZ36" i="7"/>
  <c r="S19" i="5" s="1"/>
  <c r="AY36" i="7"/>
  <c r="AX36" i="7"/>
  <c r="Q19" i="5"/>
  <c r="AV36" i="7"/>
  <c r="AV38" i="7"/>
  <c r="O19" i="6" s="1"/>
  <c r="AU36" i="7"/>
  <c r="AT36" i="7"/>
  <c r="AT38" i="7"/>
  <c r="M19" i="6" s="1"/>
  <c r="AS36" i="7"/>
  <c r="AS38" i="7" s="1"/>
  <c r="L19" i="6" s="1"/>
  <c r="AR36" i="7"/>
  <c r="K19" i="5"/>
  <c r="AQ36" i="7"/>
  <c r="J19" i="5"/>
  <c r="AP36" i="7"/>
  <c r="I19" i="5"/>
  <c r="AO36" i="7"/>
  <c r="H19" i="5"/>
  <c r="AN36" i="7"/>
  <c r="AN38" i="7"/>
  <c r="G19" i="6" s="1"/>
  <c r="AM36" i="7"/>
  <c r="AM38" i="7" s="1"/>
  <c r="BP38" i="7" s="1"/>
  <c r="AL36" i="7"/>
  <c r="AL38" i="7"/>
  <c r="E19" i="6" s="1"/>
  <c r="AK36" i="7"/>
  <c r="D19" i="5" s="1"/>
  <c r="AJ36" i="7"/>
  <c r="C19" i="5" s="1"/>
  <c r="AI37" i="7"/>
  <c r="AH36" i="7"/>
  <c r="AH18" i="5"/>
  <c r="AG36" i="7"/>
  <c r="AG18" i="5"/>
  <c r="AF36" i="7"/>
  <c r="AF38" i="7"/>
  <c r="AF18" i="6" s="1"/>
  <c r="AD36" i="7"/>
  <c r="AD38" i="7" s="1"/>
  <c r="AD18" i="6"/>
  <c r="AC36" i="7"/>
  <c r="AC18" i="5"/>
  <c r="AB36" i="7"/>
  <c r="AB18" i="5"/>
  <c r="AA36" i="7"/>
  <c r="AA18" i="5"/>
  <c r="Z36" i="7"/>
  <c r="Z38" i="7"/>
  <c r="Z18" i="6" s="1"/>
  <c r="Y36" i="7"/>
  <c r="Y38" i="7" s="1"/>
  <c r="Y18" i="6"/>
  <c r="X36" i="7"/>
  <c r="X38" i="7"/>
  <c r="X18" i="6" s="1"/>
  <c r="W36" i="7"/>
  <c r="V36" i="7"/>
  <c r="V18" i="5"/>
  <c r="U36" i="7"/>
  <c r="U38" i="7"/>
  <c r="U18" i="6" s="1"/>
  <c r="T36" i="7"/>
  <c r="S36" i="7"/>
  <c r="S38" i="7"/>
  <c r="S18" i="6" s="1"/>
  <c r="R36" i="7"/>
  <c r="R38" i="7" s="1"/>
  <c r="R18" i="6"/>
  <c r="Q36" i="7"/>
  <c r="Q38" i="7"/>
  <c r="Q18" i="6" s="1"/>
  <c r="O36" i="7"/>
  <c r="O18" i="5" s="1"/>
  <c r="N36" i="7"/>
  <c r="N18" i="5" s="1"/>
  <c r="M36" i="7"/>
  <c r="M38" i="7" s="1"/>
  <c r="M18" i="6"/>
  <c r="L36" i="7"/>
  <c r="L38" i="7"/>
  <c r="L18" i="6" s="1"/>
  <c r="K36" i="7"/>
  <c r="K38" i="7" s="1"/>
  <c r="K18" i="6"/>
  <c r="J36" i="7"/>
  <c r="J38" i="7"/>
  <c r="J18" i="6" s="1"/>
  <c r="I36" i="7"/>
  <c r="I18" i="5" s="1"/>
  <c r="H36" i="7"/>
  <c r="G36" i="7"/>
  <c r="G18" i="5"/>
  <c r="F36" i="7"/>
  <c r="F38" i="7"/>
  <c r="F18" i="6" s="1"/>
  <c r="E36" i="7"/>
  <c r="E18" i="5" s="1"/>
  <c r="D36" i="7"/>
  <c r="C36" i="7"/>
  <c r="C18" i="5"/>
  <c r="GR35" i="4"/>
  <c r="GR34" i="4"/>
  <c r="GR33" i="4"/>
  <c r="GR32" i="4"/>
  <c r="GR31" i="4"/>
  <c r="GR30" i="4"/>
  <c r="GR29" i="4"/>
  <c r="GR28" i="4"/>
  <c r="GR27" i="4"/>
  <c r="GR26" i="4"/>
  <c r="GR25" i="4"/>
  <c r="GR24" i="4"/>
  <c r="GR23" i="4"/>
  <c r="GR22" i="4"/>
  <c r="GR21" i="4"/>
  <c r="GR20" i="4"/>
  <c r="GR19" i="4"/>
  <c r="GR18" i="4"/>
  <c r="GR17" i="4"/>
  <c r="GR16" i="4"/>
  <c r="GR15" i="4"/>
  <c r="GR14" i="4"/>
  <c r="GR13" i="4"/>
  <c r="HY37" i="4"/>
  <c r="HX36" i="4"/>
  <c r="AH17" i="5"/>
  <c r="HX38" i="4"/>
  <c r="AH17" i="6"/>
  <c r="HW36" i="4"/>
  <c r="AG17" i="5"/>
  <c r="HW38" i="4"/>
  <c r="AG17" i="6"/>
  <c r="HV36" i="4"/>
  <c r="AF17" i="5"/>
  <c r="HT36" i="4"/>
  <c r="HT38" i="4"/>
  <c r="AD17" i="6" s="1"/>
  <c r="HS36" i="4"/>
  <c r="HS38" i="4" s="1"/>
  <c r="AC17" i="6"/>
  <c r="HR36" i="4"/>
  <c r="HR38" i="4"/>
  <c r="AB17" i="6" s="1"/>
  <c r="HQ36" i="4"/>
  <c r="AA17" i="5" s="1"/>
  <c r="HP36" i="4"/>
  <c r="HP38" i="4" s="1"/>
  <c r="Z17" i="6" s="1"/>
  <c r="HO36" i="4"/>
  <c r="HO38" i="4"/>
  <c r="Y17" i="6" s="1"/>
  <c r="HN36" i="4"/>
  <c r="HN38" i="4" s="1"/>
  <c r="X17" i="6" s="1"/>
  <c r="HM36" i="4"/>
  <c r="HL36" i="4"/>
  <c r="V17" i="5" s="1"/>
  <c r="HK36" i="4"/>
  <c r="HK38" i="4" s="1"/>
  <c r="U17" i="6" s="1"/>
  <c r="HJ36" i="4"/>
  <c r="HJ38" i="4"/>
  <c r="T17" i="6" s="1"/>
  <c r="HI36" i="4"/>
  <c r="S17" i="5" s="1"/>
  <c r="HH36" i="4"/>
  <c r="HH38" i="4" s="1"/>
  <c r="R17" i="6" s="1"/>
  <c r="HG36" i="4"/>
  <c r="Q17" i="5"/>
  <c r="HE36" i="4"/>
  <c r="O17" i="5"/>
  <c r="HD36" i="4"/>
  <c r="N17" i="5"/>
  <c r="HC36" i="4"/>
  <c r="HC38" i="4"/>
  <c r="M17" i="6" s="1"/>
  <c r="HB36" i="4"/>
  <c r="HB38" i="4" s="1"/>
  <c r="L17" i="6" s="1"/>
  <c r="HA36" i="4"/>
  <c r="K17" i="5"/>
  <c r="GZ36" i="4"/>
  <c r="GZ38" i="4"/>
  <c r="J17" i="6" s="1"/>
  <c r="GY36" i="4"/>
  <c r="GY38" i="4" s="1"/>
  <c r="I17" i="6" s="1"/>
  <c r="GX36" i="4"/>
  <c r="GX38" i="4" s="1"/>
  <c r="H17" i="6" s="1"/>
  <c r="GW36" i="4"/>
  <c r="GV36" i="4"/>
  <c r="GV38" i="4" s="1"/>
  <c r="GU36" i="4"/>
  <c r="GU38" i="4" s="1"/>
  <c r="E17" i="6" s="1"/>
  <c r="GT36" i="4"/>
  <c r="D17" i="5"/>
  <c r="GS36" i="4"/>
  <c r="C17" i="5"/>
  <c r="FK35" i="4"/>
  <c r="FK34" i="4"/>
  <c r="FK33" i="4"/>
  <c r="FK32" i="4"/>
  <c r="FK31" i="4"/>
  <c r="FK30" i="4"/>
  <c r="FK29" i="4"/>
  <c r="FK28" i="4"/>
  <c r="FK27" i="4"/>
  <c r="FK26" i="4"/>
  <c r="FK25" i="4"/>
  <c r="FK24" i="4"/>
  <c r="FK23" i="4"/>
  <c r="FK22" i="4"/>
  <c r="FK21" i="4"/>
  <c r="FK20" i="4"/>
  <c r="FK19" i="4"/>
  <c r="FK18" i="4"/>
  <c r="FK17" i="4"/>
  <c r="FK16" i="4"/>
  <c r="FK15" i="4"/>
  <c r="FK14" i="4"/>
  <c r="FK13" i="4"/>
  <c r="GR37" i="4"/>
  <c r="GQ36" i="4"/>
  <c r="AH16" i="5"/>
  <c r="GP36" i="4"/>
  <c r="AG16" i="5"/>
  <c r="GO36" i="4"/>
  <c r="GO38" i="4"/>
  <c r="AF16" i="6" s="1"/>
  <c r="GM36" i="4"/>
  <c r="AD16" i="5" s="1"/>
  <c r="GL36" i="4"/>
  <c r="AC16" i="5" s="1"/>
  <c r="GK36" i="4"/>
  <c r="AB16" i="5" s="1"/>
  <c r="GJ36" i="4"/>
  <c r="GJ38" i="4" s="1"/>
  <c r="AA16" i="6" s="1"/>
  <c r="GI36" i="4"/>
  <c r="GH36" i="4"/>
  <c r="GG36" i="4"/>
  <c r="X16" i="5"/>
  <c r="GF36" i="4"/>
  <c r="W16" i="5"/>
  <c r="GE36" i="4"/>
  <c r="V16" i="5"/>
  <c r="GD36" i="4"/>
  <c r="U16" i="5"/>
  <c r="GC36" i="4"/>
  <c r="GC38" i="4"/>
  <c r="GB36" i="4"/>
  <c r="GB38" i="4"/>
  <c r="S16" i="6" s="1"/>
  <c r="GA36" i="4"/>
  <c r="GA38" i="4" s="1"/>
  <c r="R16" i="6" s="1"/>
  <c r="FZ36" i="4"/>
  <c r="FX36" i="4"/>
  <c r="O16" i="5" s="1"/>
  <c r="FW36" i="4"/>
  <c r="N16" i="5" s="1"/>
  <c r="FV36" i="4"/>
  <c r="FV38" i="4" s="1"/>
  <c r="M16" i="6" s="1"/>
  <c r="FU36" i="4"/>
  <c r="FU38" i="4"/>
  <c r="L16" i="6" s="1"/>
  <c r="FT36" i="4"/>
  <c r="FT38" i="4" s="1"/>
  <c r="K16" i="6" s="1"/>
  <c r="FS36" i="4"/>
  <c r="FS38" i="4"/>
  <c r="J16" i="6" s="1"/>
  <c r="FR36" i="4"/>
  <c r="FR38" i="4" s="1"/>
  <c r="I16" i="6" s="1"/>
  <c r="FQ36" i="4"/>
  <c r="H16" i="5"/>
  <c r="FP36" i="4"/>
  <c r="G16" i="5"/>
  <c r="FO36" i="4"/>
  <c r="F16" i="5"/>
  <c r="FN36" i="4"/>
  <c r="FN38" i="4"/>
  <c r="E16" i="6" s="1"/>
  <c r="FM36" i="4"/>
  <c r="D16" i="5" s="1"/>
  <c r="FL36" i="4"/>
  <c r="C16" i="5" s="1"/>
  <c r="ED35" i="4"/>
  <c r="ED34" i="4"/>
  <c r="ED33" i="4"/>
  <c r="ED32" i="4"/>
  <c r="ED31" i="4"/>
  <c r="ED30" i="4"/>
  <c r="ED29" i="4"/>
  <c r="ED28" i="4"/>
  <c r="ED27" i="4"/>
  <c r="ED26" i="4"/>
  <c r="ED25" i="4"/>
  <c r="ED24" i="4"/>
  <c r="ED23" i="4"/>
  <c r="ED22" i="4"/>
  <c r="ED21" i="4"/>
  <c r="ED20" i="4"/>
  <c r="ED19" i="4"/>
  <c r="ED18" i="4"/>
  <c r="ED17" i="4"/>
  <c r="ED16" i="4"/>
  <c r="ED15" i="4"/>
  <c r="ED14" i="4"/>
  <c r="ED13" i="4"/>
  <c r="FK37" i="4"/>
  <c r="FJ36" i="4"/>
  <c r="FI36" i="4"/>
  <c r="AG15" i="5"/>
  <c r="FH36" i="4"/>
  <c r="FH38" i="4"/>
  <c r="AF15" i="6" s="1"/>
  <c r="FF36" i="4"/>
  <c r="FE36" i="4"/>
  <c r="FE38" i="4"/>
  <c r="AC15" i="6" s="1"/>
  <c r="FD36" i="4"/>
  <c r="AB15" i="5" s="1"/>
  <c r="FC36" i="4"/>
  <c r="FC38" i="4" s="1"/>
  <c r="AA15" i="6" s="1"/>
  <c r="FB36" i="4"/>
  <c r="Z15" i="5"/>
  <c r="FA36" i="4"/>
  <c r="FA38" i="4"/>
  <c r="Y15" i="6" s="1"/>
  <c r="EZ36" i="4"/>
  <c r="EZ38" i="4" s="1"/>
  <c r="X15" i="6" s="1"/>
  <c r="EY36" i="4"/>
  <c r="EY38" i="4"/>
  <c r="W15" i="6" s="1"/>
  <c r="EX36" i="4"/>
  <c r="V15" i="5" s="1"/>
  <c r="EW36" i="4"/>
  <c r="EW38" i="4" s="1"/>
  <c r="U15" i="6" s="1"/>
  <c r="EV36" i="4"/>
  <c r="EV38" i="4"/>
  <c r="EU36" i="4"/>
  <c r="EU38" i="4"/>
  <c r="S15" i="6" s="1"/>
  <c r="ET36" i="4"/>
  <c r="R15" i="5" s="1"/>
  <c r="ES36" i="4"/>
  <c r="Q15" i="5" s="1"/>
  <c r="EQ36" i="4"/>
  <c r="EQ38" i="4" s="1"/>
  <c r="O15" i="6" s="1"/>
  <c r="EP36" i="4"/>
  <c r="N15" i="5"/>
  <c r="EO36" i="4"/>
  <c r="EO38" i="4"/>
  <c r="M15" i="6" s="1"/>
  <c r="EN36" i="4"/>
  <c r="L15" i="5" s="1"/>
  <c r="EM36" i="4"/>
  <c r="K15" i="5" s="1"/>
  <c r="EL36" i="4"/>
  <c r="J15" i="5" s="1"/>
  <c r="EK36" i="4"/>
  <c r="EK38" i="4" s="1"/>
  <c r="I15" i="6" s="1"/>
  <c r="EJ36" i="4"/>
  <c r="EJ38" i="4"/>
  <c r="H15" i="6" s="1"/>
  <c r="EI36" i="4"/>
  <c r="G15" i="5" s="1"/>
  <c r="EH36" i="4"/>
  <c r="EH38" i="4" s="1"/>
  <c r="EG36" i="4"/>
  <c r="EG38" i="4"/>
  <c r="E15" i="6" s="1"/>
  <c r="EF36" i="4"/>
  <c r="D15" i="5" s="1"/>
  <c r="EE36" i="4"/>
  <c r="EE38" i="4" s="1"/>
  <c r="C15" i="6" s="1"/>
  <c r="ED37" i="4"/>
  <c r="EC36" i="4"/>
  <c r="EC38" i="4" s="1"/>
  <c r="AH14" i="6" s="1"/>
  <c r="EB36" i="4"/>
  <c r="AG14" i="5"/>
  <c r="EA36" i="4"/>
  <c r="AF14" i="5"/>
  <c r="DY36" i="4"/>
  <c r="AD14" i="5"/>
  <c r="DX36" i="4"/>
  <c r="DX38" i="4"/>
  <c r="AC14" i="6" s="1"/>
  <c r="DW36" i="4"/>
  <c r="DW38" i="4" s="1"/>
  <c r="AB14" i="6" s="1"/>
  <c r="DV36" i="4"/>
  <c r="AA14" i="5"/>
  <c r="DU36" i="4"/>
  <c r="Z14" i="5"/>
  <c r="DT36" i="4"/>
  <c r="Y14" i="5"/>
  <c r="DS36" i="4"/>
  <c r="DS38" i="4"/>
  <c r="X14" i="6" s="1"/>
  <c r="DR36" i="4"/>
  <c r="W14" i="5" s="1"/>
  <c r="DQ36" i="4"/>
  <c r="V14" i="5" s="1"/>
  <c r="DP36" i="4"/>
  <c r="U14" i="5" s="1"/>
  <c r="DO36" i="4"/>
  <c r="DO38" i="4" s="1"/>
  <c r="DN36" i="4"/>
  <c r="DN38" i="4" s="1"/>
  <c r="S14" i="6" s="1"/>
  <c r="DM36" i="4"/>
  <c r="DM38" i="4"/>
  <c r="R14" i="6" s="1"/>
  <c r="DL36" i="4"/>
  <c r="Q14" i="5" s="1"/>
  <c r="DJ36" i="4"/>
  <c r="O14" i="5" s="1"/>
  <c r="DI36" i="4"/>
  <c r="N14" i="5" s="1"/>
  <c r="DH36" i="4"/>
  <c r="DG36" i="4"/>
  <c r="L14" i="5"/>
  <c r="DF36" i="4"/>
  <c r="K14" i="5"/>
  <c r="DE36" i="4"/>
  <c r="DE38" i="4"/>
  <c r="J14" i="6" s="1"/>
  <c r="DD36" i="4"/>
  <c r="I14" i="5" s="1"/>
  <c r="DC36" i="4"/>
  <c r="H14" i="5" s="1"/>
  <c r="DB36" i="4"/>
  <c r="G14" i="5" s="1"/>
  <c r="DA36" i="4"/>
  <c r="CZ36" i="4"/>
  <c r="E14" i="5" s="1"/>
  <c r="CY36" i="4"/>
  <c r="CY38" i="4" s="1"/>
  <c r="D14" i="6" s="1"/>
  <c r="CX36" i="4"/>
  <c r="C14" i="5"/>
  <c r="CW35" i="4"/>
  <c r="CW34" i="4"/>
  <c r="CW33" i="4"/>
  <c r="CW32" i="4"/>
  <c r="CW31" i="4"/>
  <c r="CW30" i="4"/>
  <c r="CW29" i="4"/>
  <c r="CW28" i="4"/>
  <c r="CW27" i="4"/>
  <c r="CW26" i="4"/>
  <c r="CW25" i="4"/>
  <c r="CW24" i="4"/>
  <c r="CW23" i="4"/>
  <c r="CW22" i="4"/>
  <c r="CW21" i="4"/>
  <c r="CW20" i="4"/>
  <c r="CW19" i="4"/>
  <c r="CW18" i="4"/>
  <c r="CW17" i="4"/>
  <c r="CW16" i="4"/>
  <c r="CW15" i="4"/>
  <c r="CW14" i="4"/>
  <c r="CW13" i="4"/>
  <c r="BP35" i="4"/>
  <c r="BP34" i="4"/>
  <c r="BP33" i="4"/>
  <c r="BP32" i="4"/>
  <c r="BP31" i="4"/>
  <c r="BP30" i="4"/>
  <c r="BP29" i="4"/>
  <c r="BP28" i="4"/>
  <c r="BP27" i="4"/>
  <c r="BP26" i="4"/>
  <c r="BP25" i="4"/>
  <c r="BP24" i="4"/>
  <c r="BP23" i="4"/>
  <c r="BP22" i="4"/>
  <c r="BP21" i="4"/>
  <c r="BP20" i="4"/>
  <c r="BP19" i="4"/>
  <c r="BP18" i="4"/>
  <c r="BP17" i="4"/>
  <c r="BP16" i="4"/>
  <c r="BP15" i="4"/>
  <c r="BP14" i="4"/>
  <c r="BP13" i="4"/>
  <c r="CW37" i="4"/>
  <c r="CV36" i="4"/>
  <c r="CV38" i="4" s="1"/>
  <c r="AH13" i="6" s="1"/>
  <c r="CU36" i="4"/>
  <c r="AG13" i="5"/>
  <c r="CT36" i="4"/>
  <c r="AF13" i="5"/>
  <c r="CR36" i="4"/>
  <c r="CR38" i="4"/>
  <c r="AD13" i="6" s="1"/>
  <c r="CQ36" i="4"/>
  <c r="AC13" i="5" s="1"/>
  <c r="CP36" i="4"/>
  <c r="CP38" i="4" s="1"/>
  <c r="AB13" i="6" s="1"/>
  <c r="CO36" i="4"/>
  <c r="CO38" i="4"/>
  <c r="AA13" i="6" s="1"/>
  <c r="CN36" i="4"/>
  <c r="CN38" i="4" s="1"/>
  <c r="Z13" i="6" s="1"/>
  <c r="CM36" i="4"/>
  <c r="CM38" i="4"/>
  <c r="Y13" i="6" s="1"/>
  <c r="CL36" i="4"/>
  <c r="X13" i="5" s="1"/>
  <c r="CK36" i="4"/>
  <c r="CK38" i="4" s="1"/>
  <c r="W13" i="6" s="1"/>
  <c r="CJ36" i="4"/>
  <c r="V13" i="5"/>
  <c r="CI36" i="4"/>
  <c r="U13" i="5"/>
  <c r="CH36" i="4"/>
  <c r="T13" i="5"/>
  <c r="CG36" i="4"/>
  <c r="CG38" i="4" s="1"/>
  <c r="S13" i="6" s="1"/>
  <c r="CF36" i="4"/>
  <c r="R13" i="5"/>
  <c r="CC36" i="4"/>
  <c r="O13" i="5"/>
  <c r="CC38" i="4"/>
  <c r="O13" i="6"/>
  <c r="CB36" i="4"/>
  <c r="N13" i="5"/>
  <c r="CA36" i="4"/>
  <c r="M13" i="5"/>
  <c r="BZ36" i="4"/>
  <c r="BZ38" i="4"/>
  <c r="L13" i="6" s="1"/>
  <c r="BY36" i="4"/>
  <c r="K13" i="5" s="1"/>
  <c r="BX36" i="4"/>
  <c r="BX38" i="4" s="1"/>
  <c r="J13" i="6" s="1"/>
  <c r="BW36" i="4"/>
  <c r="I13" i="5"/>
  <c r="BV36" i="4"/>
  <c r="H13" i="5"/>
  <c r="BU36" i="4"/>
  <c r="BU38" i="4"/>
  <c r="G13" i="6" s="1"/>
  <c r="BT36" i="4"/>
  <c r="F13" i="5" s="1"/>
  <c r="BS36" i="4"/>
  <c r="BS38" i="4" s="1"/>
  <c r="E13" i="6" s="1"/>
  <c r="BR36" i="4"/>
  <c r="D13" i="5"/>
  <c r="BQ36" i="4"/>
  <c r="C13" i="5"/>
  <c r="BP37" i="4"/>
  <c r="BO36" i="4"/>
  <c r="AH12" i="5" s="1"/>
  <c r="BN36" i="4"/>
  <c r="BN38" i="4" s="1"/>
  <c r="AG12" i="6" s="1"/>
  <c r="BM36" i="4"/>
  <c r="BK36" i="4"/>
  <c r="AD12" i="5" s="1"/>
  <c r="BJ36" i="4"/>
  <c r="BJ38" i="4" s="1"/>
  <c r="AC12" i="6" s="1"/>
  <c r="BI36" i="4"/>
  <c r="AB12" i="5"/>
  <c r="BH36" i="4"/>
  <c r="AA12" i="5"/>
  <c r="BG36" i="4"/>
  <c r="Z12" i="5"/>
  <c r="BF36" i="4"/>
  <c r="BF38" i="4"/>
  <c r="Y12" i="6" s="1"/>
  <c r="BE36" i="4"/>
  <c r="X12" i="5" s="1"/>
  <c r="BD36" i="4"/>
  <c r="BD38" i="4" s="1"/>
  <c r="W12" i="6" s="1"/>
  <c r="BC36" i="4"/>
  <c r="BC38" i="4"/>
  <c r="V12" i="6" s="1"/>
  <c r="BB36" i="4"/>
  <c r="U12" i="5" s="1"/>
  <c r="BA36" i="4"/>
  <c r="BA38" i="4" s="1"/>
  <c r="AZ36" i="4"/>
  <c r="AY36" i="4"/>
  <c r="R12" i="5"/>
  <c r="AX36" i="4"/>
  <c r="AX38" i="4"/>
  <c r="Q12" i="6" s="1"/>
  <c r="AV36" i="4"/>
  <c r="O12" i="5" s="1"/>
  <c r="AU36" i="4"/>
  <c r="AU38" i="4" s="1"/>
  <c r="N12" i="6" s="1"/>
  <c r="AT36" i="4"/>
  <c r="AT38" i="4"/>
  <c r="M12" i="6" s="1"/>
  <c r="AS36" i="4"/>
  <c r="L12" i="5" s="1"/>
  <c r="AR36" i="4"/>
  <c r="AR38" i="4" s="1"/>
  <c r="K12" i="6" s="1"/>
  <c r="AQ36" i="4"/>
  <c r="AQ38" i="4"/>
  <c r="J12" i="6" s="1"/>
  <c r="AP36" i="4"/>
  <c r="I12" i="5" s="1"/>
  <c r="AO36" i="4"/>
  <c r="AN36" i="4"/>
  <c r="AN38" i="4"/>
  <c r="G12" i="6" s="1"/>
  <c r="AM36" i="4"/>
  <c r="AM38" i="4" s="1"/>
  <c r="F12" i="6" s="1"/>
  <c r="AL36" i="4"/>
  <c r="E12" i="5" s="1"/>
  <c r="AK36" i="4"/>
  <c r="D12" i="5" s="1"/>
  <c r="AJ36" i="4"/>
  <c r="AJ38" i="4" s="1"/>
  <c r="C12" i="6" s="1"/>
  <c r="AI35" i="4"/>
  <c r="AI34" i="4"/>
  <c r="AI33" i="4"/>
  <c r="AI32" i="4"/>
  <c r="AI31" i="4"/>
  <c r="AI30" i="4"/>
  <c r="AI29" i="4"/>
  <c r="AI28" i="4"/>
  <c r="AI27" i="4"/>
  <c r="AI26" i="4"/>
  <c r="AI25" i="4"/>
  <c r="AI24" i="4"/>
  <c r="AI23" i="4"/>
  <c r="AI22" i="4"/>
  <c r="AI21" i="4"/>
  <c r="AI20" i="4"/>
  <c r="AI19" i="4"/>
  <c r="AI18" i="4"/>
  <c r="AI17" i="4"/>
  <c r="AI16" i="4"/>
  <c r="AI15" i="4"/>
  <c r="AI37" i="4"/>
  <c r="AH36" i="4"/>
  <c r="AH38" i="4"/>
  <c r="AH11" i="6" s="1"/>
  <c r="AG36" i="4"/>
  <c r="AF36" i="4"/>
  <c r="AF11" i="5"/>
  <c r="AD36" i="4"/>
  <c r="AD11" i="5"/>
  <c r="AC36" i="4"/>
  <c r="AC38" i="4"/>
  <c r="AC11" i="6" s="1"/>
  <c r="AB36" i="4"/>
  <c r="AB38" i="4" s="1"/>
  <c r="AB11" i="6" s="1"/>
  <c r="AA36" i="4"/>
  <c r="AA11" i="5"/>
  <c r="Z36" i="4"/>
  <c r="Z11" i="5"/>
  <c r="Y36" i="4"/>
  <c r="Y38" i="4"/>
  <c r="Y11" i="6" s="1"/>
  <c r="X36" i="4"/>
  <c r="X11" i="5" s="1"/>
  <c r="W36" i="4"/>
  <c r="W11" i="5" s="1"/>
  <c r="V36" i="4"/>
  <c r="V38" i="4" s="1"/>
  <c r="V11" i="6" s="1"/>
  <c r="U36" i="4"/>
  <c r="U11" i="5"/>
  <c r="T36" i="4"/>
  <c r="T11" i="5"/>
  <c r="AI11" i="5" s="1"/>
  <c r="S36" i="4"/>
  <c r="S11" i="5" s="1"/>
  <c r="R36" i="4"/>
  <c r="R11" i="5" s="1"/>
  <c r="Q36" i="4"/>
  <c r="Q11" i="5" s="1"/>
  <c r="O36" i="4"/>
  <c r="O38" i="4" s="1"/>
  <c r="O11" i="6" s="1"/>
  <c r="N36" i="4"/>
  <c r="M36" i="4"/>
  <c r="M38" i="4" s="1"/>
  <c r="M11" i="6" s="1"/>
  <c r="L36" i="4"/>
  <c r="L11" i="5"/>
  <c r="K36" i="4"/>
  <c r="K38" i="4"/>
  <c r="K11" i="6" s="1"/>
  <c r="J36" i="4"/>
  <c r="J11" i="5" s="1"/>
  <c r="I36" i="4"/>
  <c r="I38" i="4" s="1"/>
  <c r="I11" i="6" s="1"/>
  <c r="H36" i="4"/>
  <c r="H38" i="4"/>
  <c r="H11" i="6" s="1"/>
  <c r="G36" i="4"/>
  <c r="G38" i="4" s="1"/>
  <c r="G11" i="6" s="1"/>
  <c r="F36" i="4"/>
  <c r="F11" i="5"/>
  <c r="E36" i="4"/>
  <c r="D36" i="4"/>
  <c r="D38" i="4" s="1"/>
  <c r="D11" i="6" s="1"/>
  <c r="C36" i="4"/>
  <c r="C38" i="4"/>
  <c r="C11" i="6" s="1"/>
  <c r="C11" i="5"/>
  <c r="J5" i="5"/>
  <c r="J4" i="5"/>
  <c r="J5" i="6"/>
  <c r="AA4" i="5"/>
  <c r="AN38" i="8"/>
  <c r="G26" i="6"/>
  <c r="BW38" i="8"/>
  <c r="I27" i="6"/>
  <c r="DB38" i="8"/>
  <c r="G28" i="6"/>
  <c r="L29" i="5"/>
  <c r="EE38" i="8"/>
  <c r="C29" i="6" s="1"/>
  <c r="Y27" i="5"/>
  <c r="CP38" i="8"/>
  <c r="AB27" i="6"/>
  <c r="EB38" i="8"/>
  <c r="AG28" i="6"/>
  <c r="FF38" i="8"/>
  <c r="AD29" i="6"/>
  <c r="AX38" i="8"/>
  <c r="Q26" i="6"/>
  <c r="AZ38" i="8"/>
  <c r="S26" i="6"/>
  <c r="BY38" i="8"/>
  <c r="K27" i="6"/>
  <c r="DS38" i="8"/>
  <c r="X28" i="6"/>
  <c r="EP38" i="8"/>
  <c r="N29" i="6"/>
  <c r="BW38" i="7"/>
  <c r="I20" i="6"/>
  <c r="BI38" i="7"/>
  <c r="AB19" i="6"/>
  <c r="AA23" i="5"/>
  <c r="F20" i="5"/>
  <c r="DN38" i="7"/>
  <c r="S21" i="6"/>
  <c r="S21" i="5"/>
  <c r="K24" i="5"/>
  <c r="HP38" i="7"/>
  <c r="Z24" i="6"/>
  <c r="HS38" i="7"/>
  <c r="AC24" i="6"/>
  <c r="CJ38" i="7"/>
  <c r="V20" i="6"/>
  <c r="G22" i="5"/>
  <c r="GV38" i="7"/>
  <c r="F24" i="6" s="1"/>
  <c r="AI24" i="6" s="1"/>
  <c r="AG24" i="5"/>
  <c r="R24" i="5"/>
  <c r="L24" i="5"/>
  <c r="H22" i="5"/>
  <c r="L38" i="4"/>
  <c r="L11" i="6" s="1"/>
  <c r="R14" i="5"/>
  <c r="Z17" i="5"/>
  <c r="BO38" i="4"/>
  <c r="AH12" i="6" s="1"/>
  <c r="GL38" i="4"/>
  <c r="AC16" i="6" s="1"/>
  <c r="FO38" i="4"/>
  <c r="F16" i="6" s="1"/>
  <c r="GD38" i="4"/>
  <c r="U16" i="6" s="1"/>
  <c r="C15" i="5"/>
  <c r="EI38" i="4"/>
  <c r="G15" i="6"/>
  <c r="E16" i="5"/>
  <c r="FL38" i="4"/>
  <c r="C16" i="6" s="1"/>
  <c r="ES38" i="8"/>
  <c r="Q29" i="6" s="1"/>
  <c r="FB38" i="8"/>
  <c r="Z29" i="6" s="1"/>
  <c r="V29" i="5"/>
  <c r="FD38" i="8"/>
  <c r="AB29" i="6"/>
  <c r="DM38" i="8"/>
  <c r="R28" i="6"/>
  <c r="DW38" i="8"/>
  <c r="AB28" i="6"/>
  <c r="DG38" i="8"/>
  <c r="L28" i="6"/>
  <c r="CU38" i="8"/>
  <c r="AG27" i="6"/>
  <c r="BT38" i="8"/>
  <c r="F27" i="6"/>
  <c r="BK38" i="8"/>
  <c r="AD26" i="6"/>
  <c r="AB26" i="5"/>
  <c r="Q38" i="8"/>
  <c r="Q25" i="6" s="1"/>
  <c r="O24" i="5"/>
  <c r="GA38" i="7"/>
  <c r="R23" i="6"/>
  <c r="E22" i="5"/>
  <c r="DA38" i="7"/>
  <c r="F21" i="6" s="1"/>
  <c r="DX38" i="7"/>
  <c r="AC21" i="6" s="1"/>
  <c r="DU38" i="7"/>
  <c r="Z21" i="6" s="1"/>
  <c r="K16" i="5"/>
  <c r="GK38" i="4"/>
  <c r="AB16" i="6"/>
  <c r="Y15" i="5"/>
  <c r="AB13" i="5"/>
  <c r="S29" i="5"/>
  <c r="W27" i="5"/>
  <c r="AT38" i="8"/>
  <c r="M26" i="6"/>
  <c r="AR38" i="8"/>
  <c r="K26" i="6"/>
  <c r="DH38" i="7"/>
  <c r="M21" i="6"/>
  <c r="AG21" i="5"/>
  <c r="AZ38" i="7"/>
  <c r="S19" i="6" s="1"/>
  <c r="N38" i="7"/>
  <c r="N18" i="6" s="1"/>
  <c r="AH13" i="5"/>
  <c r="CQ38" i="4"/>
  <c r="AC13" i="6"/>
  <c r="DF38" i="7"/>
  <c r="K21" i="6"/>
  <c r="R18" i="5"/>
  <c r="DS38" i="7"/>
  <c r="X21" i="6" s="1"/>
  <c r="DC38" i="7"/>
  <c r="H21" i="6" s="1"/>
  <c r="X18" i="5"/>
  <c r="BC38" i="7"/>
  <c r="V19" i="6"/>
  <c r="HN38" i="7"/>
  <c r="X24" i="6"/>
  <c r="AB23" i="5"/>
  <c r="BB38" i="7"/>
  <c r="U19" i="6" s="1"/>
  <c r="EO38" i="7"/>
  <c r="M22" i="6" s="1"/>
  <c r="AF20" i="5"/>
  <c r="S22" i="5"/>
  <c r="AA22" i="5"/>
  <c r="X19" i="5"/>
  <c r="L19" i="5"/>
  <c r="HM38" i="7"/>
  <c r="W24" i="6"/>
  <c r="EX38" i="4"/>
  <c r="V15" i="6"/>
  <c r="AB17" i="5"/>
  <c r="BT38" i="4"/>
  <c r="F13" i="6" s="1"/>
  <c r="AI13" i="6" s="1"/>
  <c r="X17" i="5"/>
  <c r="HV38" i="4"/>
  <c r="AF17" i="6"/>
  <c r="AB14" i="5"/>
  <c r="R38" i="4"/>
  <c r="R11" i="6" s="1"/>
  <c r="DV38" i="4"/>
  <c r="AA14" i="6" s="1"/>
  <c r="R17" i="5"/>
  <c r="Q12" i="5"/>
  <c r="M16" i="5"/>
  <c r="DT38" i="4"/>
  <c r="Y14" i="6"/>
  <c r="L17" i="5"/>
  <c r="H29" i="5"/>
  <c r="DQ38" i="8"/>
  <c r="V28" i="6"/>
  <c r="AD28" i="5"/>
  <c r="EA38" i="8"/>
  <c r="AF28" i="6" s="1"/>
  <c r="J38" i="8"/>
  <c r="J25" i="6" s="1"/>
  <c r="Y38" i="8"/>
  <c r="Y25" i="6" s="1"/>
  <c r="S38" i="8"/>
  <c r="S25" i="6" s="1"/>
  <c r="W38" i="8"/>
  <c r="W25" i="6" s="1"/>
  <c r="F38" i="8"/>
  <c r="F25" i="6" s="1"/>
  <c r="AI25" i="6" s="1"/>
  <c r="HI38" i="7"/>
  <c r="S24" i="6" s="1"/>
  <c r="V24" i="5"/>
  <c r="AD23" i="5"/>
  <c r="DO38" i="7"/>
  <c r="T21" i="6" s="1"/>
  <c r="AI21" i="6" s="1"/>
  <c r="AJ38" i="7"/>
  <c r="C19" i="6" s="1"/>
  <c r="I16" i="5"/>
  <c r="AA15" i="5"/>
  <c r="I15" i="5"/>
  <c r="DI38" i="4"/>
  <c r="N14" i="6"/>
  <c r="DL38" i="4"/>
  <c r="Q14" i="6"/>
  <c r="DG38" i="4"/>
  <c r="L14" i="6"/>
  <c r="CF38" i="4"/>
  <c r="R13" i="6"/>
  <c r="CB38" i="4"/>
  <c r="N13" i="6"/>
  <c r="CJ38" i="4"/>
  <c r="V13" i="6"/>
  <c r="BQ38" i="4"/>
  <c r="C13" i="6"/>
  <c r="AA13" i="5"/>
  <c r="G12" i="5"/>
  <c r="AK38" i="4"/>
  <c r="D12" i="6"/>
  <c r="S38" i="4"/>
  <c r="S11" i="6"/>
  <c r="T38" i="4"/>
  <c r="T11" i="6"/>
  <c r="FH38" i="8"/>
  <c r="AF29" i="6"/>
  <c r="W28" i="5"/>
  <c r="ED36" i="8"/>
  <c r="DJ38" i="8"/>
  <c r="O28" i="6"/>
  <c r="CV38" i="8"/>
  <c r="AH27" i="6"/>
  <c r="CC38" i="8"/>
  <c r="O27" i="6"/>
  <c r="BR38" i="8"/>
  <c r="D27" i="6"/>
  <c r="N26" i="5"/>
  <c r="AK38" i="8"/>
  <c r="D26" i="6" s="1"/>
  <c r="AL38" i="8"/>
  <c r="E26" i="6" s="1"/>
  <c r="AH38" i="8"/>
  <c r="AH25" i="6" s="1"/>
  <c r="HG38" i="7"/>
  <c r="Q24" i="6" s="1"/>
  <c r="X23" i="5"/>
  <c r="GL38" i="7"/>
  <c r="AC23" i="6"/>
  <c r="FL38" i="7"/>
  <c r="C23" i="6"/>
  <c r="GQ38" i="7"/>
  <c r="AH23" i="6"/>
  <c r="L22" i="5"/>
  <c r="FG38" i="7"/>
  <c r="AE22" i="6" s="1"/>
  <c r="DB38" i="7"/>
  <c r="G21" i="6" s="1"/>
  <c r="CX38" i="7"/>
  <c r="C21" i="6" s="1"/>
  <c r="DG38" i="7"/>
  <c r="L21" i="6" s="1"/>
  <c r="DE38" i="7"/>
  <c r="J21" i="6" s="1"/>
  <c r="ED36" i="7"/>
  <c r="CL38" i="7"/>
  <c r="X20" i="6"/>
  <c r="P20" i="5"/>
  <c r="AE20" i="5"/>
  <c r="CB38" i="7"/>
  <c r="N20" i="6"/>
  <c r="BO38" i="7"/>
  <c r="AH19" i="6"/>
  <c r="BL38" i="7"/>
  <c r="AE19" i="6"/>
  <c r="O38" i="7"/>
  <c r="O18" i="6"/>
  <c r="AC38" i="7"/>
  <c r="AC18" i="6"/>
  <c r="AD18" i="5"/>
  <c r="I17" i="5"/>
  <c r="HQ38" i="4"/>
  <c r="AA17" i="6"/>
  <c r="L16" i="5"/>
  <c r="ET38" i="4"/>
  <c r="R15" i="6" s="1"/>
  <c r="O15" i="5"/>
  <c r="CX38" i="4"/>
  <c r="C14" i="6"/>
  <c r="EA38" i="4"/>
  <c r="AF14" i="6"/>
  <c r="DB38" i="4"/>
  <c r="G14" i="6"/>
  <c r="F14" i="5"/>
  <c r="J14" i="5"/>
  <c r="AE13" i="5"/>
  <c r="BY38" i="4"/>
  <c r="K13" i="6" s="1"/>
  <c r="P13" i="5"/>
  <c r="AL38" i="4"/>
  <c r="E12" i="6"/>
  <c r="BE38" i="4"/>
  <c r="X12" i="6"/>
  <c r="AC12" i="5"/>
  <c r="C12" i="5"/>
  <c r="F12" i="5"/>
  <c r="N12" i="5"/>
  <c r="BL38" i="4"/>
  <c r="AE12" i="6"/>
  <c r="P12" i="5"/>
  <c r="H11" i="5"/>
  <c r="AI36" i="4"/>
  <c r="V11" i="5"/>
  <c r="AF38" i="4"/>
  <c r="AF11" i="6"/>
  <c r="Q38" i="4"/>
  <c r="Q11" i="6"/>
  <c r="Z38" i="4"/>
  <c r="Z11" i="6"/>
  <c r="AB11" i="5"/>
  <c r="P38" i="4"/>
  <c r="P11" i="6" s="1"/>
  <c r="T29" i="6"/>
  <c r="EO38" i="8"/>
  <c r="M29" i="6" s="1"/>
  <c r="EQ38" i="8"/>
  <c r="O29" i="6" s="1"/>
  <c r="EF38" i="8"/>
  <c r="D29" i="6" s="1"/>
  <c r="ET38" i="8"/>
  <c r="R29" i="6" s="1"/>
  <c r="FK36" i="8"/>
  <c r="AA28" i="5"/>
  <c r="AA27" i="5"/>
  <c r="CF38" i="8"/>
  <c r="R27" i="6"/>
  <c r="CA38" i="8"/>
  <c r="M27" i="6"/>
  <c r="CQ38" i="8"/>
  <c r="AC27" i="6"/>
  <c r="AH26" i="5"/>
  <c r="AV38" i="8"/>
  <c r="O26" i="6" s="1"/>
  <c r="AA26" i="5"/>
  <c r="AY38" i="8"/>
  <c r="R26" i="6"/>
  <c r="I38" i="8"/>
  <c r="I25" i="6"/>
  <c r="M38" i="8"/>
  <c r="M25" i="6"/>
  <c r="AF25" i="5"/>
  <c r="K38" i="8"/>
  <c r="K25" i="6" s="1"/>
  <c r="C38" i="8"/>
  <c r="C25" i="6" s="1"/>
  <c r="HV38" i="7"/>
  <c r="AF24" i="6" s="1"/>
  <c r="T23" i="5"/>
  <c r="Q23" i="5"/>
  <c r="M23" i="5"/>
  <c r="EZ38" i="7"/>
  <c r="X22" i="6"/>
  <c r="FA38" i="7"/>
  <c r="Y22" i="6"/>
  <c r="AG22" i="5"/>
  <c r="C22" i="5"/>
  <c r="EM38" i="7"/>
  <c r="K22" i="6"/>
  <c r="EQ38" i="7"/>
  <c r="O22" i="6"/>
  <c r="FE38" i="7"/>
  <c r="AC22" i="6"/>
  <c r="DJ38" i="7"/>
  <c r="O21" i="6"/>
  <c r="BQ38" i="7"/>
  <c r="C20" i="6"/>
  <c r="BS38" i="7"/>
  <c r="E20" i="6"/>
  <c r="R20" i="5"/>
  <c r="F19" i="6"/>
  <c r="AK38" i="7"/>
  <c r="D19" i="6"/>
  <c r="AP38" i="7"/>
  <c r="I19" i="6"/>
  <c r="BP36" i="7"/>
  <c r="AB38" i="7"/>
  <c r="AB18" i="6" s="1"/>
  <c r="AG38" i="7"/>
  <c r="AG18" i="6" s="1"/>
  <c r="T38" i="7"/>
  <c r="K18" i="5"/>
  <c r="AA38" i="7"/>
  <c r="AA18" i="6" s="1"/>
  <c r="J18" i="5"/>
  <c r="HF38" i="4"/>
  <c r="P17" i="6"/>
  <c r="U17" i="5"/>
  <c r="T17" i="5"/>
  <c r="FQ38" i="4"/>
  <c r="H16" i="6"/>
  <c r="FK36" i="4"/>
  <c r="ES38" i="4"/>
  <c r="Q15" i="6" s="1"/>
  <c r="FG38" i="4"/>
  <c r="AE15" i="6" s="1"/>
  <c r="X15" i="5"/>
  <c r="DC38" i="4"/>
  <c r="H14" i="6"/>
  <c r="DY38" i="4"/>
  <c r="AD14" i="6"/>
  <c r="D14" i="5"/>
  <c r="AH14" i="5"/>
  <c r="BR38" i="4"/>
  <c r="D13" i="6"/>
  <c r="J13" i="5"/>
  <c r="S13" i="5"/>
  <c r="CH38" i="4"/>
  <c r="T13" i="6"/>
  <c r="W13" i="5"/>
  <c r="Y13" i="5"/>
  <c r="CL38" i="4"/>
  <c r="X13" i="6"/>
  <c r="BH38" i="4"/>
  <c r="AA12" i="6"/>
  <c r="T12" i="5"/>
  <c r="AI12" i="5"/>
  <c r="BP36" i="4"/>
  <c r="AS38" i="4"/>
  <c r="L12" i="6" s="1"/>
  <c r="BB38" i="4"/>
  <c r="U12" i="6" s="1"/>
  <c r="K12" i="5"/>
  <c r="V12" i="5"/>
  <c r="O11" i="5"/>
  <c r="K11" i="5"/>
  <c r="X38" i="4"/>
  <c r="X11" i="6" s="1"/>
  <c r="W38" i="4"/>
  <c r="W11" i="6" s="1"/>
  <c r="AG29" i="5"/>
  <c r="EI38" i="8"/>
  <c r="G29" i="6"/>
  <c r="DP38" i="8"/>
  <c r="U28" i="6"/>
  <c r="DN38" i="8"/>
  <c r="S28" i="6"/>
  <c r="E28" i="5"/>
  <c r="DD38" i="8"/>
  <c r="I28" i="6" s="1"/>
  <c r="DI38" i="8"/>
  <c r="N28" i="6" s="1"/>
  <c r="CX38" i="8"/>
  <c r="C28" i="6" s="1"/>
  <c r="DZ38" i="8"/>
  <c r="AE28" i="6" s="1"/>
  <c r="H27" i="5"/>
  <c r="CS38" i="8"/>
  <c r="AE27" i="6"/>
  <c r="CE38" i="8"/>
  <c r="Q27" i="6"/>
  <c r="CB38" i="8"/>
  <c r="N27" i="6"/>
  <c r="CG38" i="8"/>
  <c r="S27" i="6"/>
  <c r="CW36" i="8"/>
  <c r="G38" i="8"/>
  <c r="G25" i="6" s="1"/>
  <c r="O38" i="8"/>
  <c r="O25" i="6" s="1"/>
  <c r="E38" i="8"/>
  <c r="E25" i="6" s="1"/>
  <c r="R38" i="8"/>
  <c r="R25" i="6" s="1"/>
  <c r="N38" i="8"/>
  <c r="N25" i="6" s="1"/>
  <c r="L38" i="8"/>
  <c r="L25" i="6" s="1"/>
  <c r="D38" i="8"/>
  <c r="D25" i="6" s="1"/>
  <c r="H38" i="8"/>
  <c r="H25" i="6" s="1"/>
  <c r="AA38" i="8"/>
  <c r="AA25" i="6" s="1"/>
  <c r="Z38" i="8"/>
  <c r="Z25" i="6" s="1"/>
  <c r="T25" i="5"/>
  <c r="AI25" i="5" s="1"/>
  <c r="AB25" i="5"/>
  <c r="F26" i="5"/>
  <c r="AI26" i="5" s="1"/>
  <c r="BJ38" i="8"/>
  <c r="AC26" i="6" s="1"/>
  <c r="BM38" i="8"/>
  <c r="AF26" i="6" s="1"/>
  <c r="AQ38" i="8"/>
  <c r="J26" i="6" s="1"/>
  <c r="AE26" i="5"/>
  <c r="AI36" i="8"/>
  <c r="AC38" i="8"/>
  <c r="AC25" i="6" s="1"/>
  <c r="U38" i="8"/>
  <c r="U25" i="6" s="1"/>
  <c r="AD38" i="8"/>
  <c r="AD25" i="6" s="1"/>
  <c r="V38" i="8"/>
  <c r="V25" i="6" s="1"/>
  <c r="AE38" i="8"/>
  <c r="AE25" i="6" s="1"/>
  <c r="G24" i="5"/>
  <c r="M24" i="5"/>
  <c r="HX38" i="7"/>
  <c r="AH24" i="6" s="1"/>
  <c r="GY38" i="7"/>
  <c r="I24" i="6" s="1"/>
  <c r="E23" i="5"/>
  <c r="GE38" i="7"/>
  <c r="V23" i="6"/>
  <c r="D23" i="5"/>
  <c r="FW38" i="7"/>
  <c r="N23" i="6" s="1"/>
  <c r="GH38" i="7"/>
  <c r="Y23" i="6" s="1"/>
  <c r="U22" i="5"/>
  <c r="EY38" i="7"/>
  <c r="W22" i="6"/>
  <c r="Q22" i="5"/>
  <c r="FF38" i="7"/>
  <c r="AD22" i="6" s="1"/>
  <c r="AE21" i="5"/>
  <c r="DR38" i="7"/>
  <c r="W21" i="6"/>
  <c r="V21" i="5"/>
  <c r="AB21" i="5"/>
  <c r="E21" i="5"/>
  <c r="H20" i="5"/>
  <c r="U20" i="5"/>
  <c r="BR38" i="7"/>
  <c r="D20" i="6" s="1"/>
  <c r="CA38" i="7"/>
  <c r="M20" i="6" s="1"/>
  <c r="CN38" i="7"/>
  <c r="Z20" i="6" s="1"/>
  <c r="AR38" i="7"/>
  <c r="K19" i="6" s="1"/>
  <c r="G19" i="5"/>
  <c r="BK38" i="7"/>
  <c r="AD19" i="6"/>
  <c r="AQ38" i="7"/>
  <c r="J19" i="6"/>
  <c r="AO38" i="7"/>
  <c r="H19" i="6"/>
  <c r="F19" i="5"/>
  <c r="P38" i="7"/>
  <c r="P18" i="6" s="1"/>
  <c r="Q18" i="5"/>
  <c r="I38" i="7"/>
  <c r="I18" i="6"/>
  <c r="M18" i="5"/>
  <c r="C38" i="7"/>
  <c r="C18" i="6" s="1"/>
  <c r="AD17" i="5"/>
  <c r="E17" i="5"/>
  <c r="GM38" i="4"/>
  <c r="AD16" i="6" s="1"/>
  <c r="T16" i="5"/>
  <c r="AI16" i="5" s="1"/>
  <c r="J16" i="5"/>
  <c r="S16" i="5"/>
  <c r="AA16" i="5"/>
  <c r="FD38" i="4"/>
  <c r="AB15" i="6"/>
  <c r="U15" i="5"/>
  <c r="EP38" i="4"/>
  <c r="N15" i="6" s="1"/>
  <c r="EL38" i="4"/>
  <c r="J15" i="6" s="1"/>
  <c r="E15" i="5"/>
  <c r="DD38" i="4"/>
  <c r="I14" i="6"/>
  <c r="CZ38" i="4"/>
  <c r="E14" i="6"/>
  <c r="DA38" i="4"/>
  <c r="F14" i="6"/>
  <c r="DF38" i="4"/>
  <c r="K14" i="6"/>
  <c r="DU38" i="4"/>
  <c r="Z14" i="6"/>
  <c r="DK38" i="4"/>
  <c r="P14" i="6"/>
  <c r="CU38" i="4"/>
  <c r="AG13" i="6"/>
  <c r="Z13" i="5"/>
  <c r="E13" i="5"/>
  <c r="CA38" i="4"/>
  <c r="M13" i="6"/>
  <c r="AE38" i="4"/>
  <c r="AE11" i="6"/>
  <c r="AA38" i="4"/>
  <c r="AA11" i="6"/>
  <c r="M11" i="5"/>
  <c r="F38" i="4"/>
  <c r="F11" i="6" s="1"/>
  <c r="AI11" i="6" s="1"/>
  <c r="AI19" i="6"/>
  <c r="E11" i="5"/>
  <c r="E38" i="4"/>
  <c r="E11" i="6" s="1"/>
  <c r="AZ38" i="4"/>
  <c r="S12" i="6" s="1"/>
  <c r="S12" i="5"/>
  <c r="BK38" i="4"/>
  <c r="AD12" i="6"/>
  <c r="BM38" i="4"/>
  <c r="AF12" i="6"/>
  <c r="AF12" i="5"/>
  <c r="M14" i="5"/>
  <c r="DH38" i="4"/>
  <c r="M14" i="6"/>
  <c r="DJ38" i="4"/>
  <c r="O14" i="6"/>
  <c r="FJ38" i="4"/>
  <c r="AH15" i="6"/>
  <c r="AH15" i="5"/>
  <c r="FM38" i="4"/>
  <c r="D16" i="6" s="1"/>
  <c r="GW38" i="4"/>
  <c r="G17" i="6" s="1"/>
  <c r="G17" i="5"/>
  <c r="T18" i="5"/>
  <c r="W38" i="7"/>
  <c r="W18" i="6" s="1"/>
  <c r="W18" i="5"/>
  <c r="AY38" i="7"/>
  <c r="R19" i="6"/>
  <c r="R19" i="5"/>
  <c r="CP38" i="7"/>
  <c r="AB20" i="6" s="1"/>
  <c r="AB20" i="5"/>
  <c r="EK38" i="7"/>
  <c r="I22" i="6"/>
  <c r="I22" i="5"/>
  <c r="GB38" i="7"/>
  <c r="S23" i="6" s="1"/>
  <c r="Z26" i="5"/>
  <c r="BG38" i="8"/>
  <c r="Z26" i="6"/>
  <c r="DZ38" i="4"/>
  <c r="AE14" i="6"/>
  <c r="P16" i="5"/>
  <c r="FP38" i="4"/>
  <c r="G16" i="6" s="1"/>
  <c r="GP38" i="4"/>
  <c r="AG16" i="6" s="1"/>
  <c r="Y18" i="5"/>
  <c r="GR36" i="7"/>
  <c r="CL38" i="8"/>
  <c r="X27" i="6" s="1"/>
  <c r="CH38" i="8"/>
  <c r="T27" i="6" s="1"/>
  <c r="AI27" i="6" s="1"/>
  <c r="EF38" i="4"/>
  <c r="D15" i="6" s="1"/>
  <c r="F18" i="5"/>
  <c r="CO38" i="7"/>
  <c r="AA20" i="6"/>
  <c r="I23" i="5"/>
  <c r="GI38" i="7"/>
  <c r="Z23" i="6" s="1"/>
  <c r="HT38" i="7"/>
  <c r="AD24" i="6" s="1"/>
  <c r="P26" i="5"/>
  <c r="W12" i="5"/>
  <c r="EM38" i="4"/>
  <c r="K15" i="6" s="1"/>
  <c r="HA38" i="4"/>
  <c r="K17" i="6" s="1"/>
  <c r="BC38" i="8"/>
  <c r="V26" i="6" s="1"/>
  <c r="T27" i="5"/>
  <c r="AI27" i="5" s="1"/>
  <c r="I11" i="5"/>
  <c r="AP38" i="4"/>
  <c r="I12" i="6"/>
  <c r="E27" i="5"/>
  <c r="AV38" i="4"/>
  <c r="O12" i="6" s="1"/>
  <c r="K20" i="5"/>
  <c r="CR38" i="8"/>
  <c r="AD27" i="6"/>
  <c r="I29" i="5"/>
  <c r="E38" i="7"/>
  <c r="E18" i="6" s="1"/>
  <c r="N38" i="4"/>
  <c r="N11" i="6" s="1"/>
  <c r="N11" i="5"/>
  <c r="AG11" i="5"/>
  <c r="AG38" i="4"/>
  <c r="AG11" i="6" s="1"/>
  <c r="AO38" i="4"/>
  <c r="H12" i="6" s="1"/>
  <c r="H12" i="5"/>
  <c r="EN38" i="4"/>
  <c r="L15" i="6"/>
  <c r="FF38" i="4"/>
  <c r="AD15" i="6"/>
  <c r="AD15" i="5"/>
  <c r="FZ38" i="4"/>
  <c r="Q16" i="6" s="1"/>
  <c r="Q16" i="5"/>
  <c r="Y16" i="5"/>
  <c r="GH38" i="4"/>
  <c r="Y16" i="6" s="1"/>
  <c r="GI38" i="4"/>
  <c r="Z16" i="6" s="1"/>
  <c r="Z16" i="5"/>
  <c r="GT38" i="4"/>
  <c r="D17" i="6"/>
  <c r="J17" i="5"/>
  <c r="W17" i="5"/>
  <c r="HM38" i="4"/>
  <c r="W17" i="6"/>
  <c r="D18" i="5"/>
  <c r="D38" i="7"/>
  <c r="D18" i="6" s="1"/>
  <c r="H38" i="7"/>
  <c r="H18" i="6" s="1"/>
  <c r="H18" i="5"/>
  <c r="AU38" i="7"/>
  <c r="N19" i="6"/>
  <c r="N19" i="5"/>
  <c r="AI19" i="5"/>
  <c r="FP38" i="7"/>
  <c r="G23" i="6"/>
  <c r="G23" i="5"/>
  <c r="AG26" i="5"/>
  <c r="CT38" i="8"/>
  <c r="AF27" i="6"/>
  <c r="DT38" i="8"/>
  <c r="Y28" i="6"/>
  <c r="FA38" i="8"/>
  <c r="Y29" i="6"/>
  <c r="Y29" i="5"/>
  <c r="AI21" i="5"/>
  <c r="DU38" i="8"/>
  <c r="Z28" i="6"/>
  <c r="Z28" i="5"/>
  <c r="EC38" i="8"/>
  <c r="AH28" i="6" s="1"/>
  <c r="J29" i="5"/>
  <c r="FE38" i="8"/>
  <c r="AC29" i="6"/>
  <c r="AC29" i="5"/>
  <c r="DK38" i="7"/>
  <c r="P21" i="6" s="1"/>
  <c r="P27" i="5"/>
  <c r="CD38" i="8"/>
  <c r="P27" i="6"/>
  <c r="P29" i="5"/>
  <c r="ER38" i="8"/>
  <c r="P29" i="6" s="1"/>
  <c r="EH38" i="8"/>
  <c r="F29" i="6" s="1"/>
  <c r="F29" i="5"/>
  <c r="AI29" i="5"/>
  <c r="FC38" i="8"/>
  <c r="AA29" i="6"/>
  <c r="AA29" i="5"/>
  <c r="AI38" i="4"/>
  <c r="FK38" i="8"/>
  <c r="AI18" i="5"/>
  <c r="AI38" i="8"/>
  <c r="AI23" i="6"/>
  <c r="W29" i="5"/>
  <c r="E29" i="5"/>
  <c r="FJ38" i="8"/>
  <c r="AH29" i="6" s="1"/>
  <c r="U29" i="5"/>
  <c r="EM38" i="8"/>
  <c r="K29" i="6"/>
  <c r="EZ38" i="8"/>
  <c r="X29" i="6"/>
  <c r="T28" i="6"/>
  <c r="AI28" i="6"/>
  <c r="ED38" i="8"/>
  <c r="Q28" i="5"/>
  <c r="DX38" i="8"/>
  <c r="AC28" i="6"/>
  <c r="P28" i="5"/>
  <c r="T28" i="5"/>
  <c r="AI28" i="5" s="1"/>
  <c r="D28" i="5"/>
  <c r="G27" i="5"/>
  <c r="BQ38" i="8"/>
  <c r="C27" i="6" s="1"/>
  <c r="L27" i="5"/>
  <c r="U27" i="5"/>
  <c r="V27" i="5"/>
  <c r="H26" i="5"/>
  <c r="BE38" i="8"/>
  <c r="X26" i="6" s="1"/>
  <c r="BP36" i="8"/>
  <c r="BA38" i="8"/>
  <c r="C26" i="5"/>
  <c r="AS38" i="8"/>
  <c r="L26" i="6"/>
  <c r="BF38" i="8"/>
  <c r="Y26" i="6"/>
  <c r="BD38" i="8"/>
  <c r="W26" i="6"/>
  <c r="BB38" i="8"/>
  <c r="U26" i="6"/>
  <c r="AP38" i="8"/>
  <c r="I26" i="6"/>
  <c r="P38" i="8"/>
  <c r="P25" i="6" s="1"/>
  <c r="AG25" i="5"/>
  <c r="AI24" i="5"/>
  <c r="AB24" i="5"/>
  <c r="N24" i="5"/>
  <c r="HY36" i="7"/>
  <c r="GT38" i="7"/>
  <c r="D24" i="6"/>
  <c r="AE24" i="5"/>
  <c r="GZ38" i="7"/>
  <c r="J24" i="6" s="1"/>
  <c r="C24" i="5"/>
  <c r="GU38" i="7"/>
  <c r="E24" i="6"/>
  <c r="HJ38" i="7"/>
  <c r="H24" i="5"/>
  <c r="GR38" i="7"/>
  <c r="O23" i="5"/>
  <c r="FU38" i="7"/>
  <c r="L23" i="6"/>
  <c r="H23" i="5"/>
  <c r="GO38" i="7"/>
  <c r="AF23" i="6" s="1"/>
  <c r="F23" i="5"/>
  <c r="AI23" i="5" s="1"/>
  <c r="GP38" i="7"/>
  <c r="AG23" i="6" s="1"/>
  <c r="J23" i="5"/>
  <c r="GF38" i="7"/>
  <c r="W23" i="6"/>
  <c r="U23" i="5"/>
  <c r="FK36" i="7"/>
  <c r="F22" i="5"/>
  <c r="AI22" i="5"/>
  <c r="EX38" i="7"/>
  <c r="V22" i="6"/>
  <c r="EP38" i="7"/>
  <c r="N22" i="6"/>
  <c r="R22" i="5"/>
  <c r="EV38" i="7"/>
  <c r="T22" i="6" s="1"/>
  <c r="AI22" i="6" s="1"/>
  <c r="AH22" i="5"/>
  <c r="AF22" i="5"/>
  <c r="EF38" i="7"/>
  <c r="D22" i="6"/>
  <c r="FB38" i="7"/>
  <c r="Z22" i="6"/>
  <c r="ER38" i="7"/>
  <c r="P22" i="6"/>
  <c r="EL38" i="7"/>
  <c r="J22" i="6"/>
  <c r="AB22" i="5"/>
  <c r="FK38" i="7"/>
  <c r="D21" i="5"/>
  <c r="U21" i="5"/>
  <c r="DV38" i="7"/>
  <c r="AA21" i="6" s="1"/>
  <c r="ED38" i="7"/>
  <c r="AH21" i="5"/>
  <c r="EA38" i="7"/>
  <c r="AF21" i="6" s="1"/>
  <c r="Y21" i="5"/>
  <c r="Q21" i="5"/>
  <c r="AD21" i="5"/>
  <c r="R21" i="5"/>
  <c r="CH38" i="7"/>
  <c r="T20" i="5"/>
  <c r="AI20" i="5"/>
  <c r="Y20" i="5"/>
  <c r="CR38" i="7"/>
  <c r="AD20" i="6" s="1"/>
  <c r="L20" i="5"/>
  <c r="AG20" i="5"/>
  <c r="BU38" i="7"/>
  <c r="G20" i="6" s="1"/>
  <c r="AC20" i="5"/>
  <c r="S20" i="5"/>
  <c r="CV38" i="7"/>
  <c r="AH20" i="6" s="1"/>
  <c r="J20" i="5"/>
  <c r="O20" i="5"/>
  <c r="Q20" i="5"/>
  <c r="O19" i="5"/>
  <c r="M19" i="5"/>
  <c r="E19" i="5"/>
  <c r="W19" i="5"/>
  <c r="AX38" i="7"/>
  <c r="Q19" i="6"/>
  <c r="AI38" i="7"/>
  <c r="AI36" i="7"/>
  <c r="G38" i="7"/>
  <c r="G18" i="6"/>
  <c r="Z18" i="5"/>
  <c r="T18" i="6"/>
  <c r="AI18" i="6" s="1"/>
  <c r="L18" i="5"/>
  <c r="S18" i="5"/>
  <c r="AH38" i="7"/>
  <c r="AH18" i="6" s="1"/>
  <c r="AF18" i="5"/>
  <c r="U18" i="5"/>
  <c r="V38" i="7"/>
  <c r="V18" i="6" s="1"/>
  <c r="M17" i="5"/>
  <c r="HE38" i="4"/>
  <c r="O17" i="6" s="1"/>
  <c r="HL38" i="4"/>
  <c r="V17" i="6" s="1"/>
  <c r="H17" i="5"/>
  <c r="HY36" i="4"/>
  <c r="HD38" i="4"/>
  <c r="N17" i="6" s="1"/>
  <c r="HG38" i="4"/>
  <c r="Q17" i="6" s="1"/>
  <c r="F17" i="5"/>
  <c r="AI17" i="5" s="1"/>
  <c r="GS38" i="4"/>
  <c r="C17" i="6" s="1"/>
  <c r="Y17" i="5"/>
  <c r="AC17" i="5"/>
  <c r="T16" i="6"/>
  <c r="AI16" i="6" s="1"/>
  <c r="GR38" i="4"/>
  <c r="GE38" i="4"/>
  <c r="V16" i="6"/>
  <c r="R16" i="5"/>
  <c r="GQ38" i="4"/>
  <c r="AH16" i="6" s="1"/>
  <c r="GN38" i="4"/>
  <c r="AE16" i="6" s="1"/>
  <c r="AF16" i="5"/>
  <c r="GG38" i="4"/>
  <c r="X16" i="6"/>
  <c r="GR36" i="4"/>
  <c r="GF38" i="4"/>
  <c r="W16" i="6" s="1"/>
  <c r="FX38" i="4"/>
  <c r="O16" i="6" s="1"/>
  <c r="FW38" i="4"/>
  <c r="N16" i="6" s="1"/>
  <c r="T15" i="6"/>
  <c r="AF15" i="5"/>
  <c r="W15" i="5"/>
  <c r="FB38" i="4"/>
  <c r="Z15" i="6"/>
  <c r="AC15" i="5"/>
  <c r="T15" i="5"/>
  <c r="AI15" i="5" s="1"/>
  <c r="S15" i="5"/>
  <c r="M15" i="5"/>
  <c r="FI38" i="4"/>
  <c r="AG15" i="6"/>
  <c r="F15" i="5"/>
  <c r="H15" i="5"/>
  <c r="S14" i="5"/>
  <c r="EB38" i="4"/>
  <c r="AG14" i="6"/>
  <c r="AC14" i="5"/>
  <c r="DR38" i="4"/>
  <c r="W14" i="6" s="1"/>
  <c r="DQ38" i="4"/>
  <c r="V14" i="6" s="1"/>
  <c r="DP38" i="4"/>
  <c r="U14" i="6" s="1"/>
  <c r="T14" i="5"/>
  <c r="AI14" i="5" s="1"/>
  <c r="X14" i="5"/>
  <c r="Q13" i="5"/>
  <c r="CW36" i="4"/>
  <c r="L13" i="5"/>
  <c r="CW38" i="4"/>
  <c r="BW38" i="4"/>
  <c r="I13" i="6"/>
  <c r="CT38" i="4"/>
  <c r="AF13" i="6"/>
  <c r="CI38" i="4"/>
  <c r="U13" i="6"/>
  <c r="AD13" i="5"/>
  <c r="BV38" i="4"/>
  <c r="H13" i="6" s="1"/>
  <c r="G13" i="5"/>
  <c r="AG12" i="5"/>
  <c r="Y12" i="5"/>
  <c r="BG38" i="4"/>
  <c r="Z12" i="6"/>
  <c r="M12" i="5"/>
  <c r="AY38" i="4"/>
  <c r="R12" i="6" s="1"/>
  <c r="J12" i="5"/>
  <c r="BI38" i="4"/>
  <c r="AB12" i="6"/>
  <c r="U38" i="4"/>
  <c r="U11" i="6"/>
  <c r="AD38" i="4"/>
  <c r="AD11" i="6"/>
  <c r="Y11" i="5"/>
  <c r="D11" i="5"/>
  <c r="J38" i="4"/>
  <c r="J11" i="6"/>
  <c r="G11" i="5"/>
  <c r="AC11" i="5"/>
  <c r="AH11" i="5"/>
  <c r="T26" i="6"/>
  <c r="AI26" i="6" s="1"/>
  <c r="BP38" i="8"/>
  <c r="T24" i="6"/>
  <c r="HY38" i="7"/>
  <c r="T20" i="6"/>
  <c r="AI20" i="6" s="1"/>
  <c r="CW38" i="7"/>
  <c r="AI13" i="5" l="1"/>
  <c r="ED38" i="4"/>
  <c r="T14" i="6"/>
  <c r="AI14" i="6" s="1"/>
  <c r="AI29" i="6"/>
  <c r="T12" i="6"/>
  <c r="AI12" i="6" s="1"/>
  <c r="BP38" i="4"/>
  <c r="F15" i="6"/>
  <c r="AI15" i="6" s="1"/>
  <c r="FK38" i="4"/>
  <c r="HY38" i="4"/>
  <c r="F17" i="6"/>
  <c r="AI17" i="6" s="1"/>
  <c r="BJ38" i="7"/>
  <c r="AC19" i="6" s="1"/>
  <c r="AC19" i="5"/>
  <c r="CW38" i="8"/>
  <c r="ED36" i="4"/>
  <c r="HI38" i="4"/>
  <c r="S17" i="6" s="1"/>
  <c r="BF38" i="7"/>
  <c r="Y19" i="6" s="1"/>
  <c r="Y19" i="5"/>
  <c r="BH38" i="7"/>
  <c r="AA19" i="6" s="1"/>
  <c r="AA19" i="5"/>
  <c r="BM38" i="7"/>
  <c r="AF19" i="6" s="1"/>
  <c r="AF19" i="5"/>
  <c r="CW36" i="7"/>
  <c r="DD38" i="7"/>
  <c r="I21" i="6" s="1"/>
  <c r="I21" i="5"/>
  <c r="DI38" i="7"/>
  <c r="N21" i="6" s="1"/>
  <c r="N21" i="5"/>
  <c r="HQ38" i="7"/>
  <c r="AA24" i="6" s="1"/>
  <c r="AE38" i="7"/>
  <c r="AE18" i="6" s="1"/>
  <c r="AE18" i="5"/>
  <c r="AW38" i="7"/>
  <c r="P19" i="6" s="1"/>
  <c r="P19" i="5"/>
  <c r="ER38" i="4"/>
  <c r="P15" i="6" s="1"/>
  <c r="GN38" i="7"/>
  <c r="AE23" i="6" s="1"/>
  <c r="AE23" i="5"/>
  <c r="FY38" i="7"/>
  <c r="P23" i="6" s="1"/>
  <c r="P23" i="5"/>
</calcChain>
</file>

<file path=xl/sharedStrings.xml><?xml version="1.0" encoding="utf-8"?>
<sst xmlns="http://schemas.openxmlformats.org/spreadsheetml/2006/main" count="2608" uniqueCount="186">
  <si>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</si>
  <si>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</si>
  <si>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</si>
  <si>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</si>
  <si>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</si>
  <si>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</si>
  <si>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</si>
  <si>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</si>
  <si>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</si>
  <si>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</si>
  <si>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</si>
  <si>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</si>
  <si>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</si>
  <si>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</si>
  <si>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(23)</t>
  </si>
  <si>
    <t>(24)</t>
  </si>
  <si>
    <t>(27)</t>
  </si>
  <si>
    <t>(30)</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</si>
  <si>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</si>
  <si>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</si>
  <si>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5">
      <t>シチョウソンミンゼイ</t>
    </rPh>
    <phoneticPr fontId="4"/>
  </si>
  <si>
    <t>道府県民税</t>
    <rPh sb="0" eb="5">
      <t>ドウフケンミンゼイ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</si>
  <si>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</si>
  <si>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</si>
  <si>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</si>
  <si>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</si>
  <si>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</si>
  <si>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</si>
  <si>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</si>
  <si>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</si>
  <si>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１，０００万円を超える金額</t>
  </si>
  <si>
    <t>合計</t>
  </si>
  <si>
    <t>２００万円以下の金額</t>
  </si>
  <si>
    <t>２００万円を超え７００万円以下</t>
  </si>
  <si>
    <t>７００万円以下の金額</t>
  </si>
  <si>
    <t>　　　　　　区　分
　団体名</t>
    <rPh sb="6" eb="7">
      <t>ク</t>
    </rPh>
    <rPh sb="8" eb="9">
      <t>ブン</t>
    </rPh>
    <rPh sb="15" eb="17">
      <t>ダンタイ</t>
    </rPh>
    <rPh sb="17" eb="18">
      <t>メイ</t>
    </rPh>
    <phoneticPr fontId="4"/>
  </si>
  <si>
    <t>総所得金額
に係るもの</t>
    <rPh sb="0" eb="3">
      <t>ソウショトク</t>
    </rPh>
    <rPh sb="3" eb="5">
      <t>キンガク</t>
    </rPh>
    <rPh sb="7" eb="8">
      <t>カカワ</t>
    </rPh>
    <phoneticPr fontId="4"/>
  </si>
  <si>
    <t>山林所得金額
に係るもの</t>
    <rPh sb="0" eb="2">
      <t>サンリン</t>
    </rPh>
    <rPh sb="2" eb="4">
      <t>ショトク</t>
    </rPh>
    <rPh sb="4" eb="6">
      <t>キンガク</t>
    </rPh>
    <rPh sb="8" eb="9">
      <t>カカワ</t>
    </rPh>
    <phoneticPr fontId="4"/>
  </si>
  <si>
    <t>退職所得金額
に係るもの</t>
    <rPh sb="0" eb="2">
      <t>タイショク</t>
    </rPh>
    <rPh sb="2" eb="4">
      <t>ショトク</t>
    </rPh>
    <rPh sb="4" eb="6">
      <t>キンガク</t>
    </rPh>
    <rPh sb="8" eb="9">
      <t>カカワ</t>
    </rPh>
    <phoneticPr fontId="4"/>
  </si>
  <si>
    <t>小計</t>
    <rPh sb="0" eb="2">
      <t>ショウケイ</t>
    </rPh>
    <phoneticPr fontId="4"/>
  </si>
  <si>
    <t>土地等に係る 
事業所得等の 
金額に係るもの</t>
    <rPh sb="0" eb="3">
      <t>トチトウ</t>
    </rPh>
    <rPh sb="4" eb="5">
      <t>カカワ</t>
    </rPh>
    <rPh sb="8" eb="9">
      <t>コト</t>
    </rPh>
    <rPh sb="9" eb="10">
      <t>ギョウ</t>
    </rPh>
    <rPh sb="10" eb="13">
      <t>ショトクナド</t>
    </rPh>
    <rPh sb="16" eb="17">
      <t>キン</t>
    </rPh>
    <rPh sb="17" eb="18">
      <t>ガク</t>
    </rPh>
    <rPh sb="19" eb="20">
      <t>カカワ</t>
    </rPh>
    <phoneticPr fontId="4"/>
  </si>
  <si>
    <t>分離長期譲渡所得金額に係るもの</t>
    <rPh sb="0" eb="2">
      <t>ブンリ</t>
    </rPh>
    <rPh sb="2" eb="4">
      <t>チョウキ</t>
    </rPh>
    <rPh sb="4" eb="6">
      <t>ジョウト</t>
    </rPh>
    <rPh sb="6" eb="8">
      <t>ショトク</t>
    </rPh>
    <rPh sb="8" eb="10">
      <t>キンガク</t>
    </rPh>
    <rPh sb="11" eb="12">
      <t>カカワ</t>
    </rPh>
    <phoneticPr fontId="4"/>
  </si>
  <si>
    <t>分離短期譲渡所得金額に係るもの</t>
    <rPh sb="0" eb="2">
      <t>ブンリ</t>
    </rPh>
    <rPh sb="2" eb="4">
      <t>タンキ</t>
    </rPh>
    <rPh sb="4" eb="6">
      <t>ジョウト</t>
    </rPh>
    <rPh sb="6" eb="8">
      <t>ショトク</t>
    </rPh>
    <rPh sb="8" eb="10">
      <t>キンガク</t>
    </rPh>
    <rPh sb="11" eb="12">
      <t>カカワ</t>
    </rPh>
    <phoneticPr fontId="4"/>
  </si>
  <si>
    <t xml:space="preserve">
計</t>
    <rPh sb="1" eb="2">
      <t>ケイ</t>
    </rPh>
    <phoneticPr fontId="4"/>
  </si>
  <si>
    <t>総所得金額,山林所得金額
及び退職所得金額分
（超過税率課税分を含む）</t>
    <rPh sb="0" eb="3">
      <t>ソウショトク</t>
    </rPh>
    <rPh sb="3" eb="5">
      <t>キンガク</t>
    </rPh>
    <rPh sb="6" eb="8">
      <t>サンリン</t>
    </rPh>
    <rPh sb="8" eb="10">
      <t>ショトク</t>
    </rPh>
    <rPh sb="10" eb="12">
      <t>キンガク</t>
    </rPh>
    <rPh sb="13" eb="14">
      <t>オヨ</t>
    </rPh>
    <rPh sb="15" eb="17">
      <t>タイショク</t>
    </rPh>
    <rPh sb="17" eb="19">
      <t>ショトク</t>
    </rPh>
    <rPh sb="19" eb="21">
      <t>キンガク</t>
    </rPh>
    <rPh sb="21" eb="22">
      <t>ブン</t>
    </rPh>
    <phoneticPr fontId="4"/>
  </si>
  <si>
    <t>土地等に係る事業所得等分</t>
    <rPh sb="0" eb="2">
      <t>トチ</t>
    </rPh>
    <rPh sb="2" eb="3">
      <t>トウ</t>
    </rPh>
    <rPh sb="4" eb="5">
      <t>カカワ</t>
    </rPh>
    <rPh sb="6" eb="8">
      <t>ジギョウ</t>
    </rPh>
    <rPh sb="8" eb="10">
      <t>ショトク</t>
    </rPh>
    <rPh sb="10" eb="11">
      <t>トウ</t>
    </rPh>
    <rPh sb="11" eb="12">
      <t>ブン</t>
    </rPh>
    <phoneticPr fontId="4"/>
  </si>
  <si>
    <t>分離長期譲渡所得分</t>
    <rPh sb="0" eb="2">
      <t>ブンリ</t>
    </rPh>
    <rPh sb="2" eb="4">
      <t>チョウキ</t>
    </rPh>
    <rPh sb="4" eb="6">
      <t>ジョウト</t>
    </rPh>
    <rPh sb="6" eb="8">
      <t>ショトク</t>
    </rPh>
    <rPh sb="8" eb="9">
      <t>ブン</t>
    </rPh>
    <phoneticPr fontId="4"/>
  </si>
  <si>
    <t>分離短期譲渡所得分</t>
    <rPh sb="0" eb="2">
      <t>ブンリ</t>
    </rPh>
    <rPh sb="2" eb="4">
      <t>タンキ</t>
    </rPh>
    <rPh sb="4" eb="6">
      <t>ジョウト</t>
    </rPh>
    <rPh sb="6" eb="8">
      <t>ショトク</t>
    </rPh>
    <rPh sb="8" eb="9">
      <t>ブン</t>
    </rPh>
    <phoneticPr fontId="4"/>
  </si>
  <si>
    <t xml:space="preserve">
平均税率
(B)／(A)</t>
    <phoneticPr fontId="4"/>
  </si>
  <si>
    <t>一般の譲渡
に係るもの</t>
    <rPh sb="0" eb="2">
      <t>イッパン</t>
    </rPh>
    <rPh sb="3" eb="5">
      <t>ジョウト</t>
    </rPh>
    <rPh sb="7" eb="8">
      <t>カカワ</t>
    </rPh>
    <phoneticPr fontId="4"/>
  </si>
  <si>
    <t>優良住宅地
としての譲渡
に係るもの</t>
    <rPh sb="0" eb="2">
      <t>ユウリョウ</t>
    </rPh>
    <rPh sb="2" eb="4">
      <t>ジュウタク</t>
    </rPh>
    <rPh sb="4" eb="5">
      <t>チ</t>
    </rPh>
    <rPh sb="10" eb="12">
      <t>ジョウト</t>
    </rPh>
    <rPh sb="14" eb="15">
      <t>カカワ</t>
    </rPh>
    <phoneticPr fontId="4"/>
  </si>
  <si>
    <t>居住用財産
の譲渡に
係るもの</t>
    <rPh sb="0" eb="3">
      <t>キョジュウヨウ</t>
    </rPh>
    <rPh sb="3" eb="5">
      <t>ザイサン</t>
    </rPh>
    <rPh sb="7" eb="9">
      <t>ジョウト</t>
    </rPh>
    <rPh sb="11" eb="12">
      <t>カカワ</t>
    </rPh>
    <phoneticPr fontId="4"/>
  </si>
  <si>
    <t>国,地方公共
団体等に対
する譲渡に
係るもの</t>
    <rPh sb="0" eb="1">
      <t>クニ</t>
    </rPh>
    <rPh sb="2" eb="4">
      <t>チホウ</t>
    </rPh>
    <rPh sb="4" eb="6">
      <t>コウキョウ</t>
    </rPh>
    <rPh sb="7" eb="9">
      <t>ダンタイ</t>
    </rPh>
    <rPh sb="9" eb="10">
      <t>トウ</t>
    </rPh>
    <rPh sb="11" eb="12">
      <t>タイ</t>
    </rPh>
    <rPh sb="15" eb="17">
      <t>ジョウト</t>
    </rPh>
    <rPh sb="19" eb="20">
      <t>カカワ</t>
    </rPh>
    <phoneticPr fontId="4"/>
  </si>
  <si>
    <t>一般の譲渡
に係る分</t>
    <rPh sb="0" eb="2">
      <t>イッパン</t>
    </rPh>
    <rPh sb="3" eb="5">
      <t>ジョウト</t>
    </rPh>
    <rPh sb="7" eb="8">
      <t>カカワ</t>
    </rPh>
    <rPh sb="9" eb="10">
      <t>ブン</t>
    </rPh>
    <phoneticPr fontId="4"/>
  </si>
  <si>
    <t>優良住宅地
としての譲
渡に係る分</t>
    <rPh sb="0" eb="2">
      <t>ユウリョウ</t>
    </rPh>
    <rPh sb="2" eb="4">
      <t>ジュウタク</t>
    </rPh>
    <rPh sb="4" eb="5">
      <t>チ</t>
    </rPh>
    <rPh sb="10" eb="11">
      <t>ユズル</t>
    </rPh>
    <rPh sb="12" eb="13">
      <t>ワタリ</t>
    </rPh>
    <rPh sb="14" eb="15">
      <t>カカワ</t>
    </rPh>
    <rPh sb="16" eb="17">
      <t>ブン</t>
    </rPh>
    <phoneticPr fontId="4"/>
  </si>
  <si>
    <t>居住用財産の
譲渡に係る分</t>
    <rPh sb="0" eb="3">
      <t>キョジュウヨウ</t>
    </rPh>
    <rPh sb="3" eb="5">
      <t>ザイサン</t>
    </rPh>
    <rPh sb="7" eb="9">
      <t>ジョウト</t>
    </rPh>
    <rPh sb="10" eb="11">
      <t>カカワ</t>
    </rPh>
    <rPh sb="12" eb="13">
      <t>ブン</t>
    </rPh>
    <phoneticPr fontId="4"/>
  </si>
  <si>
    <t>国,地方公共
団体等に
対する譲渡
に係る分</t>
    <rPh sb="0" eb="1">
      <t>クニ</t>
    </rPh>
    <rPh sb="2" eb="4">
      <t>チホウ</t>
    </rPh>
    <rPh sb="4" eb="6">
      <t>コウキョウ</t>
    </rPh>
    <rPh sb="7" eb="9">
      <t>ダンタイ</t>
    </rPh>
    <rPh sb="9" eb="10">
      <t>トウ</t>
    </rPh>
    <rPh sb="12" eb="13">
      <t>タイ</t>
    </rPh>
    <rPh sb="15" eb="17">
      <t>ジョウト</t>
    </rPh>
    <rPh sb="19" eb="20">
      <t>カカワ</t>
    </rPh>
    <rPh sb="21" eb="22">
      <t>ブン</t>
    </rPh>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</si>
  <si>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</si>
  <si>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</si>
  <si>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</si>
  <si>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</si>
  <si>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</si>
  <si>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（千円）</t>
  </si>
  <si>
    <t>（％）</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</si>
  <si>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</si>
  <si>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</si>
  <si>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</si>
  <si>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</si>
  <si>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</si>
  <si>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</si>
  <si>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</si>
  <si>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</si>
  <si>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</si>
  <si>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</si>
  <si>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</si>
  <si>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</si>
  <si>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</si>
  <si>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</si>
  <si>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</si>
  <si>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</si>
  <si>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</si>
  <si>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</si>
  <si>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</si>
  <si>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</si>
  <si>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</si>
  <si>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</si>
  <si>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</si>
  <si>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</si>
  <si>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</si>
  <si>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</si>
  <si>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</si>
  <si>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 xml:space="preserve">
平均税率
(B)／(A)</t>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</si>
  <si>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</si>
  <si>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</si>
  <si>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</si>
  <si>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</si>
  <si>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</si>
  <si>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t>
    <phoneticPr fontId="4"/>
  </si>
  <si>
    <t>市区町村民税_x000D_
10万円以下の金額</t>
    <phoneticPr fontId="1"/>
  </si>
  <si>
    <t>市区町村民税_x000D_
10万円を超え100万円以下</t>
    <phoneticPr fontId="1"/>
  </si>
  <si>
    <t>市区町村民税_x000D_
100万円〃200万円〃</t>
    <phoneticPr fontId="1"/>
  </si>
  <si>
    <t>市区町村民税_x000D_
200万円〃300万円〃</t>
    <phoneticPr fontId="1"/>
  </si>
  <si>
    <t>市区町村民税_x000D_
300万円〃400万円〃</t>
    <phoneticPr fontId="1"/>
  </si>
  <si>
    <t>市区町村民税_x000D_
400万円〃550万円〃</t>
    <phoneticPr fontId="1"/>
  </si>
  <si>
    <t>市区町村民税_x000D_
550万円〃700万円〃</t>
    <phoneticPr fontId="1"/>
  </si>
  <si>
    <t>市区町村民税_x000D_
700万円〃1,000万円〃</t>
    <phoneticPr fontId="1"/>
  </si>
  <si>
    <t>市区町村民税_x000D_
1,000万円を超える金額</t>
    <phoneticPr fontId="1"/>
  </si>
  <si>
    <t>市区町村民税_x000D_
合計</t>
    <phoneticPr fontId="1"/>
  </si>
  <si>
    <t>市区町村民税_x000D_
うち給与所得者</t>
    <rPh sb="10" eb="12">
      <t>キュウヨ</t>
    </rPh>
    <rPh sb="12" eb="14">
      <t>ショトク</t>
    </rPh>
    <rPh sb="14" eb="15">
      <t>シャ</t>
    </rPh>
    <phoneticPr fontId="1"/>
  </si>
  <si>
    <t>市区町村民税_x000D_
200万円以下の金額</t>
    <phoneticPr fontId="1"/>
  </si>
  <si>
    <t>市区町村民税_x000D_
200万円を超え700万円以下</t>
    <phoneticPr fontId="1"/>
  </si>
  <si>
    <t>道府県民税_x000D_
700万円以下の金額</t>
    <phoneticPr fontId="1"/>
  </si>
  <si>
    <t>道府県民税_x000D_
700万円を超え1,000万円以下</t>
    <phoneticPr fontId="1"/>
  </si>
  <si>
    <t>道府県民税_x000D_
1,000万円を超える金額</t>
    <phoneticPr fontId="1"/>
  </si>
  <si>
    <t>合計</t>
    <rPh sb="0" eb="2">
      <t>ゴウケイ</t>
    </rPh>
    <phoneticPr fontId="1"/>
  </si>
  <si>
    <t>【区　計】</t>
  </si>
  <si>
    <t>(1)</t>
    <phoneticPr fontId="4"/>
  </si>
  <si>
    <t>市区町村民税_x000D_
10万円以下の金額</t>
    <phoneticPr fontId="1"/>
  </si>
  <si>
    <t>市区町村民税_x000D_
10万円を超え100万円以下</t>
    <phoneticPr fontId="1"/>
  </si>
  <si>
    <t>市区町村民税_x000D_
100万円〃200万円〃</t>
    <phoneticPr fontId="1"/>
  </si>
  <si>
    <t>市区町村民税_x000D_
200万円〃300万円〃</t>
    <phoneticPr fontId="1"/>
  </si>
  <si>
    <t>市区町村民税_x000D_
300万円〃400万円〃</t>
    <phoneticPr fontId="1"/>
  </si>
  <si>
    <t>市区町村民税_x000D_
400万円〃550万円〃</t>
    <phoneticPr fontId="1"/>
  </si>
  <si>
    <t>市区町村民税_x000D_
550万円〃700万円〃</t>
    <phoneticPr fontId="1"/>
  </si>
  <si>
    <t>市区町村民税_x000D_
700万円〃1,000万円〃</t>
    <phoneticPr fontId="1"/>
  </si>
  <si>
    <t>市区町村民税_x000D_
1,000万円を超える金額</t>
    <phoneticPr fontId="1"/>
  </si>
  <si>
    <t>市区町村民税_x000D_
合計</t>
    <phoneticPr fontId="1"/>
  </si>
  <si>
    <t>市区町村民税_x000D_
200万円以下の金額</t>
    <phoneticPr fontId="1"/>
  </si>
  <si>
    <t>市区町村民税_x000D_
200万円を超え700万円以下</t>
    <phoneticPr fontId="1"/>
  </si>
  <si>
    <t>道府県民税_x000D_
700万円以下の金額</t>
    <phoneticPr fontId="1"/>
  </si>
  <si>
    <t>道府県民税_x000D_
700万円を超え1,000万円以下</t>
    <phoneticPr fontId="1"/>
  </si>
  <si>
    <t>道府県民税_x000D_
1,000万円を超える金額</t>
    <phoneticPr fontId="1"/>
  </si>
  <si>
    <t>【都　計】</t>
  </si>
  <si>
    <t>市町村民税</t>
  </si>
  <si>
    <t>道府県民税</t>
  </si>
  <si>
    <t>分離長期譲渡所得金額に係るもの</t>
  </si>
  <si>
    <t>１，０００万円を超える金額</t>
    <phoneticPr fontId="3"/>
  </si>
  <si>
    <t>１，０００万円を超える金額</t>
    <phoneticPr fontId="3"/>
  </si>
  <si>
    <t>７００万円を超え１，０００万円以下</t>
    <phoneticPr fontId="3"/>
  </si>
  <si>
    <t>７００万円以下の金額</t>
    <phoneticPr fontId="3"/>
  </si>
  <si>
    <t>うち給与所得者</t>
    <rPh sb="2" eb="4">
      <t>キュウヨ</t>
    </rPh>
    <rPh sb="4" eb="6">
      <t>ショトク</t>
    </rPh>
    <rPh sb="6" eb="7">
      <t>シャ</t>
    </rPh>
    <phoneticPr fontId="3"/>
  </si>
  <si>
    <t>うち給与所得者</t>
    <phoneticPr fontId="3"/>
  </si>
  <si>
    <t>ｘｘ0</t>
    <phoneticPr fontId="3"/>
  </si>
  <si>
    <t>ｘｘ1</t>
    <phoneticPr fontId="3"/>
  </si>
  <si>
    <t>ｘｘ2</t>
    <phoneticPr fontId="3"/>
  </si>
  <si>
    <t>ｘｘ3</t>
    <phoneticPr fontId="3"/>
  </si>
  <si>
    <t>ｘｘ4</t>
    <phoneticPr fontId="3"/>
  </si>
  <si>
    <t>ｘｘ5</t>
    <phoneticPr fontId="3"/>
  </si>
  <si>
    <t>　　　　　　　　　　　区　分
　xx 課税標準額の段階別</t>
    <rPh sb="11" eb="12">
      <t>ク</t>
    </rPh>
    <rPh sb="13" eb="14">
      <t>ブン</t>
    </rPh>
    <rPh sb="23" eb="25">
      <t>カゼイ</t>
    </rPh>
    <rPh sb="25" eb="27">
      <t>ヒョウジュン</t>
    </rPh>
    <rPh sb="27" eb="28">
      <t>ガク</t>
    </rPh>
    <rPh sb="29" eb="31">
      <t>ダンカイ</t>
    </rPh>
    <rPh sb="31" eb="32">
      <t>ベツ</t>
    </rPh>
    <phoneticPr fontId="4"/>
  </si>
  <si>
    <t>うち給与所得者</t>
  </si>
  <si>
    <t>(13)</t>
  </si>
  <si>
    <t>(14)</t>
  </si>
  <si>
    <t>(15)</t>
  </si>
  <si>
    <t>(16)</t>
  </si>
  <si>
    <t>(18)</t>
  </si>
  <si>
    <t>(19)</t>
  </si>
  <si>
    <t>(21)</t>
  </si>
  <si>
    <t>(22)</t>
  </si>
  <si>
    <t>(25)</t>
  </si>
  <si>
    <t>(26)</t>
  </si>
  <si>
    <t>(28)</t>
  </si>
  <si>
    <t>(29)</t>
  </si>
  <si>
    <t>(2)</t>
  </si>
  <si>
    <t>(3)</t>
  </si>
  <si>
    <t>(4)</t>
  </si>
  <si>
    <t>(5)</t>
  </si>
  <si>
    <t>(6)</t>
  </si>
  <si>
    <t>(7)</t>
  </si>
  <si>
    <t>(8)</t>
  </si>
  <si>
    <t>(9)</t>
  </si>
  <si>
    <t>(10)</t>
  </si>
  <si>
    <t>(11)</t>
  </si>
  <si>
    <t>(12)</t>
  </si>
  <si>
    <t>xx5</t>
    <phoneticPr fontId="3"/>
  </si>
  <si>
    <t>(31)</t>
    <phoneticPr fontId="3"/>
  </si>
  <si>
    <t>(32)</t>
    <phoneticPr fontId="3"/>
  </si>
  <si>
    <t>（千円）</t>
    <phoneticPr fontId="3"/>
  </si>
  <si>
    <t>一般株式等に係
る譲渡所得等の
金額に係るもの</t>
    <rPh sb="0" eb="2">
      <t>イッパン</t>
    </rPh>
    <rPh sb="2" eb="4">
      <t>カブシキ</t>
    </rPh>
    <rPh sb="4" eb="5">
      <t>トウ</t>
    </rPh>
    <rPh sb="9" eb="11">
      <t>ジョウト</t>
    </rPh>
    <rPh sb="11" eb="13">
      <t>ショトク</t>
    </rPh>
    <rPh sb="16" eb="18">
      <t>キンガク</t>
    </rPh>
    <rPh sb="19" eb="20">
      <t>カカ</t>
    </rPh>
    <phoneticPr fontId="3"/>
  </si>
  <si>
    <t>上場株式等に係
る譲渡所得等の
金額に係るもの</t>
    <rPh sb="0" eb="2">
      <t>ジョウジョウ</t>
    </rPh>
    <rPh sb="2" eb="4">
      <t>カブシキ</t>
    </rPh>
    <rPh sb="4" eb="5">
      <t>トウ</t>
    </rPh>
    <rPh sb="9" eb="11">
      <t>ジョウト</t>
    </rPh>
    <rPh sb="11" eb="13">
      <t>ショトク</t>
    </rPh>
    <rPh sb="16" eb="18">
      <t>キンガク</t>
    </rPh>
    <rPh sb="19" eb="20">
      <t>カカ</t>
    </rPh>
    <phoneticPr fontId="3"/>
  </si>
  <si>
    <t>上場株式等に係
る配当所得等の
金額に係るもの</t>
    <rPh sb="0" eb="2">
      <t>ジョウジョウ</t>
    </rPh>
    <rPh sb="2" eb="5">
      <t>カブシキナド</t>
    </rPh>
    <rPh sb="9" eb="11">
      <t>ハイトウ</t>
    </rPh>
    <rPh sb="16" eb="18">
      <t>キンガク</t>
    </rPh>
    <rPh sb="19" eb="20">
      <t>カカ</t>
    </rPh>
    <phoneticPr fontId="3"/>
  </si>
  <si>
    <t>先物取引に係る
雑所得等の
金額に係るもの</t>
    <rPh sb="0" eb="2">
      <t>サキモノ</t>
    </rPh>
    <rPh sb="2" eb="4">
      <t>トリヒキ</t>
    </rPh>
    <rPh sb="8" eb="9">
      <t>ザツ</t>
    </rPh>
    <rPh sb="9" eb="11">
      <t>ショトク</t>
    </rPh>
    <rPh sb="14" eb="16">
      <t>キンガク</t>
    </rPh>
    <rPh sb="17" eb="18">
      <t>カカ</t>
    </rPh>
    <phoneticPr fontId="3"/>
  </si>
  <si>
    <t>上場株式等の
配当所得
等分</t>
    <rPh sb="0" eb="2">
      <t>ジョウジョウ</t>
    </rPh>
    <rPh sb="7" eb="9">
      <t>ハイトウ</t>
    </rPh>
    <rPh sb="9" eb="11">
      <t>ショトク</t>
    </rPh>
    <phoneticPr fontId="3"/>
  </si>
  <si>
    <t>先物取引に
係る雑所得等分</t>
    <rPh sb="0" eb="2">
      <t>サキモノ</t>
    </rPh>
    <rPh sb="2" eb="4">
      <t>トリヒキ</t>
    </rPh>
    <rPh sb="6" eb="7">
      <t>カカ</t>
    </rPh>
    <rPh sb="8" eb="11">
      <t>ザツショトク</t>
    </rPh>
    <rPh sb="11" eb="12">
      <t>トウ</t>
    </rPh>
    <rPh sb="12" eb="13">
      <t>ブン</t>
    </rPh>
    <phoneticPr fontId="3"/>
  </si>
  <si>
    <t>(31)</t>
    <phoneticPr fontId="3"/>
  </si>
  <si>
    <t>一般株式等に
係る譲渡所得
等分</t>
    <rPh sb="0" eb="2">
      <t>イッパン</t>
    </rPh>
    <rPh sb="2" eb="4">
      <t>カブシキ</t>
    </rPh>
    <phoneticPr fontId="3"/>
  </si>
  <si>
    <t>上場株式等に
係る譲渡所得
等分</t>
    <rPh sb="0" eb="2">
      <t>ジョウジョウ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</si>
</sst>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DBNum3]000"/>
    <numFmt numFmtId="177" formatCode="#,##0;&quot;△ &quot;#,##0"/>
    <numFmt numFmtId="178" formatCode="0.0%"/>
    <numFmt numFmtId="179" formatCode="00;;;@"/>
  </numFmts>
  <fonts count="12"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9"/>
      <name val="Arial"/>
      <family val="2"/>
    </font>
    <font>
      <sz val="8"/>
      <name val="Arial"/>
      <family val="2"/>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gray0625"/>
    </fill>
    <fill>
      <patternFill patternType="solid">
        <fgColor indexed="65"/>
        <bgColor indexed="64"/>
      </patternFill>
    </fill>
  </fills>
  <borders count="54">
    <border>
      <left/>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right/>
      <top style="thin">
        <color indexed="64"/>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0" fontId="10" fillId="0" borderId="0">
      <alignment vertical="center"/>
    </xf>
    <xf numFmtId="0" fontId="2" fillId="0" borderId="0"/>
    <xf numFmtId="0" fontId="2" fillId="0" borderId="0"/>
  </cellStyleXfs>
  <cellXfs count="172">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horizontal="center"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49" fontId="5" fillId="0" borderId="1" xfId="2" applyNumberFormat="1" applyFont="1" applyBorder="1" applyAlignment="1" applyProtection="1">
      <alignment vertical="center"/>
    </xf>
    <xf numFmtId="49" fontId="7" fillId="0" borderId="2" xfId="2" applyNumberFormat="1" applyFont="1" applyBorder="1" applyAlignment="1" applyProtection="1">
      <alignment horizontal="center" vertical="center" justifyLastLine="1"/>
    </xf>
    <xf numFmtId="49" fontId="7" fillId="0" borderId="3" xfId="2" applyNumberFormat="1" applyFont="1" applyBorder="1" applyAlignment="1" applyProtection="1">
      <alignment horizontal="center" vertical="center" justifyLastLine="1"/>
    </xf>
    <xf numFmtId="49" fontId="7" fillId="0" borderId="3" xfId="2" applyNumberFormat="1" applyFont="1" applyBorder="1" applyAlignment="1" applyProtection="1">
      <alignment vertical="center" justifyLastLine="1"/>
    </xf>
    <xf numFmtId="49" fontId="7" fillId="0" borderId="4" xfId="2" applyNumberFormat="1" applyFont="1" applyBorder="1" applyAlignment="1" applyProtection="1">
      <alignment horizontal="center" vertical="center" justifyLastLine="1"/>
    </xf>
    <xf numFmtId="49" fontId="7" fillId="0" borderId="2" xfId="2" applyNumberFormat="1" applyFont="1" applyBorder="1" applyAlignment="1">
      <alignment horizontal="center" vertical="center" justifyLastLine="1"/>
    </xf>
    <xf numFmtId="49" fontId="7" fillId="0" borderId="4" xfId="2" applyNumberFormat="1" applyFont="1" applyBorder="1" applyAlignment="1">
      <alignment horizontal="center" vertical="center"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49" fontId="7" fillId="0" borderId="4" xfId="2" applyNumberFormat="1" applyFont="1" applyBorder="1" applyAlignment="1">
      <alignment horizontal="center" vertical="center" wrapText="1" justifyLastLine="1"/>
    </xf>
    <xf numFmtId="49" fontId="7" fillId="0" borderId="2" xfId="2" applyNumberFormat="1" applyFont="1" applyBorder="1" applyAlignment="1" applyProtection="1">
      <alignment vertical="top" wrapText="1" justifyLastLine="1"/>
    </xf>
    <xf numFmtId="49" fontId="7" fillId="0" borderId="3" xfId="2" applyNumberFormat="1" applyFont="1" applyBorder="1" applyAlignment="1" applyProtection="1">
      <alignment vertical="top" wrapText="1" justifyLastLine="1"/>
    </xf>
    <xf numFmtId="49" fontId="7" fillId="0" borderId="4" xfId="2" applyNumberFormat="1" applyFont="1" applyBorder="1" applyAlignment="1" applyProtection="1">
      <alignment horizontal="center" vertical="center" wrapText="1" justifyLastLine="1"/>
    </xf>
    <xf numFmtId="0" fontId="7" fillId="0" borderId="3" xfId="2" applyFont="1" applyBorder="1" applyAlignment="1">
      <alignment horizontal="center" vertical="center" wrapText="1" justifyLastLine="1"/>
    </xf>
    <xf numFmtId="0" fontId="5" fillId="0" borderId="5"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0"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0" fontId="5" fillId="1" borderId="10" xfId="2" applyNumberFormat="1" applyFont="1" applyFill="1" applyBorder="1" applyAlignment="1" applyProtection="1">
      <alignment vertical="center" wrapText="1"/>
    </xf>
    <xf numFmtId="179" fontId="7" fillId="0" borderId="5" xfId="2" applyNumberFormat="1" applyFont="1" applyFill="1" applyBorder="1" applyAlignment="1" applyProtection="1"/>
    <xf numFmtId="0" fontId="7" fillId="0" borderId="6" xfId="2" applyNumberFormat="1" applyFont="1" applyFill="1" applyBorder="1" applyAlignment="1" applyProtection="1">
      <alignment wrapText="1"/>
    </xf>
    <xf numFmtId="179" fontId="7" fillId="2" borderId="7" xfId="2" applyNumberFormat="1" applyFont="1" applyFill="1" applyBorder="1" applyAlignment="1" applyProtection="1"/>
    <xf numFmtId="0" fontId="7" fillId="2" borderId="8" xfId="2" applyNumberFormat="1" applyFont="1" applyFill="1" applyBorder="1" applyAlignment="1" applyProtection="1">
      <alignment wrapText="1"/>
    </xf>
    <xf numFmtId="179" fontId="7" fillId="0" borderId="7" xfId="2" applyNumberFormat="1" applyFont="1" applyFill="1" applyBorder="1" applyAlignment="1" applyProtection="1"/>
    <xf numFmtId="0" fontId="7" fillId="0" borderId="8" xfId="2" applyNumberFormat="1" applyFont="1" applyFill="1" applyBorder="1" applyAlignment="1" applyProtection="1">
      <alignment wrapText="1"/>
    </xf>
    <xf numFmtId="179" fontId="7" fillId="0" borderId="9" xfId="2" applyNumberFormat="1" applyFont="1" applyFill="1" applyBorder="1" applyAlignment="1" applyProtection="1"/>
    <xf numFmtId="0" fontId="7" fillId="0" borderId="10" xfId="2" applyNumberFormat="1" applyFont="1" applyFill="1" applyBorder="1" applyAlignment="1" applyProtection="1">
      <alignment wrapText="1"/>
    </xf>
    <xf numFmtId="49" fontId="5" fillId="0" borderId="11" xfId="2" applyNumberFormat="1" applyFont="1" applyFill="1" applyBorder="1" applyAlignment="1" applyProtection="1">
      <alignment vertical="center"/>
    </xf>
    <xf numFmtId="178" fontId="5" fillId="0" borderId="0" xfId="2" applyNumberFormat="1" applyFont="1" applyFill="1" applyBorder="1" applyAlignment="1" applyProtection="1">
      <alignment horizontal="right" vertical="center" shrinkToFit="1"/>
    </xf>
    <xf numFmtId="177" fontId="8" fillId="0" borderId="12"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protection locked="0"/>
    </xf>
    <xf numFmtId="177" fontId="8" fillId="0" borderId="15" xfId="2" applyNumberFormat="1" applyFont="1" applyFill="1" applyBorder="1" applyAlignment="1" applyProtection="1">
      <alignment horizontal="right" vertical="center" shrinkToFit="1"/>
      <protection locked="0"/>
    </xf>
    <xf numFmtId="177" fontId="8" fillId="0" borderId="6" xfId="2" applyNumberFormat="1" applyFont="1" applyFill="1" applyBorder="1" applyAlignment="1" applyProtection="1">
      <alignment horizontal="right" vertical="center" shrinkToFit="1"/>
    </xf>
    <xf numFmtId="178" fontId="8" fillId="0" borderId="14" xfId="2" applyNumberFormat="1" applyFont="1" applyFill="1" applyBorder="1" applyAlignment="1" applyProtection="1">
      <alignment horizontal="right" vertical="center" shrinkToFit="1"/>
    </xf>
    <xf numFmtId="177" fontId="8" fillId="1" borderId="16"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protection locked="0"/>
    </xf>
    <xf numFmtId="177" fontId="8" fillId="1" borderId="19" xfId="2" applyNumberFormat="1" applyFont="1" applyFill="1" applyBorder="1" applyAlignment="1" applyProtection="1">
      <alignment horizontal="right" vertical="center" shrinkToFit="1"/>
      <protection locked="0"/>
    </xf>
    <xf numFmtId="177" fontId="8" fillId="1" borderId="8" xfId="2" applyNumberFormat="1" applyFont="1" applyFill="1" applyBorder="1" applyAlignment="1" applyProtection="1">
      <alignment horizontal="right" vertical="center" shrinkToFit="1"/>
    </xf>
    <xf numFmtId="178" fontId="8" fillId="1" borderId="18" xfId="2" applyNumberFormat="1" applyFont="1" applyFill="1" applyBorder="1" applyAlignment="1" applyProtection="1">
      <alignment horizontal="right" vertical="center" shrinkToFit="1"/>
    </xf>
    <xf numFmtId="177" fontId="8" fillId="0" borderId="16"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protection locked="0"/>
    </xf>
    <xf numFmtId="177" fontId="8" fillId="0" borderId="19" xfId="2" applyNumberFormat="1" applyFont="1" applyFill="1" applyBorder="1" applyAlignment="1" applyProtection="1">
      <alignment horizontal="right" vertical="center" shrinkToFit="1"/>
      <protection locked="0"/>
    </xf>
    <xf numFmtId="177" fontId="8" fillId="0" borderId="8" xfId="2" applyNumberFormat="1" applyFont="1" applyFill="1" applyBorder="1" applyAlignment="1" applyProtection="1">
      <alignment horizontal="right" vertical="center" shrinkToFit="1"/>
    </xf>
    <xf numFmtId="178" fontId="8" fillId="0" borderId="18" xfId="2" applyNumberFormat="1" applyFont="1" applyFill="1" applyBorder="1" applyAlignment="1" applyProtection="1">
      <alignment horizontal="right" vertical="center" shrinkToFit="1"/>
    </xf>
    <xf numFmtId="178" fontId="8" fillId="3" borderId="18" xfId="2" applyNumberFormat="1" applyFont="1" applyFill="1" applyBorder="1" applyAlignment="1" applyProtection="1">
      <alignment horizontal="right" vertical="center" shrinkToFit="1"/>
    </xf>
    <xf numFmtId="177" fontId="8" fillId="1" borderId="20"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protection locked="0"/>
    </xf>
    <xf numFmtId="177" fontId="8" fillId="1" borderId="23" xfId="2" applyNumberFormat="1" applyFont="1" applyFill="1" applyBorder="1" applyAlignment="1" applyProtection="1">
      <alignment horizontal="right" vertical="center" shrinkToFit="1"/>
      <protection locked="0"/>
    </xf>
    <xf numFmtId="177" fontId="8" fillId="1" borderId="10" xfId="2" applyNumberFormat="1" applyFont="1" applyFill="1" applyBorder="1" applyAlignment="1" applyProtection="1">
      <alignment horizontal="right" vertical="center" shrinkToFit="1"/>
    </xf>
    <xf numFmtId="178" fontId="8" fillId="1" borderId="22" xfId="2" applyNumberFormat="1" applyFont="1" applyFill="1" applyBorder="1" applyAlignment="1" applyProtection="1">
      <alignment horizontal="right" vertical="center" shrinkToFit="1"/>
    </xf>
    <xf numFmtId="177" fontId="9" fillId="0" borderId="12"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6" xfId="2" applyNumberFormat="1" applyFont="1" applyFill="1" applyBorder="1" applyAlignment="1" applyProtection="1">
      <alignment horizontal="right" vertical="center" shrinkToFit="1"/>
    </xf>
    <xf numFmtId="178" fontId="9" fillId="0" borderId="24" xfId="2" applyNumberFormat="1" applyFont="1" applyFill="1" applyBorder="1" applyAlignment="1" applyProtection="1">
      <alignment horizontal="right" vertical="center" shrinkToFit="1"/>
    </xf>
    <xf numFmtId="177" fontId="9" fillId="2" borderId="16"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protection locked="0"/>
    </xf>
    <xf numFmtId="177" fontId="9" fillId="2" borderId="19" xfId="2" applyNumberFormat="1" applyFont="1" applyFill="1" applyBorder="1" applyAlignment="1" applyProtection="1">
      <alignment horizontal="right" vertical="center" shrinkToFit="1"/>
      <protection locked="0"/>
    </xf>
    <xf numFmtId="177" fontId="9" fillId="2" borderId="8" xfId="2" applyNumberFormat="1" applyFont="1" applyFill="1" applyBorder="1" applyAlignment="1" applyProtection="1">
      <alignment horizontal="right" vertical="center" shrinkToFit="1"/>
    </xf>
    <xf numFmtId="178" fontId="9" fillId="2" borderId="25" xfId="2" applyNumberFormat="1" applyFont="1" applyFill="1" applyBorder="1" applyAlignment="1" applyProtection="1">
      <alignment horizontal="right" vertical="center" shrinkToFit="1"/>
    </xf>
    <xf numFmtId="177" fontId="9" fillId="0" borderId="16"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9" xfId="2" applyNumberFormat="1" applyFont="1" applyFill="1" applyBorder="1" applyAlignment="1" applyProtection="1">
      <alignment horizontal="right" vertical="center" shrinkToFit="1"/>
      <protection locked="0"/>
    </xf>
    <xf numFmtId="177" fontId="9" fillId="0" borderId="8" xfId="2" applyNumberFormat="1" applyFont="1" applyFill="1" applyBorder="1" applyAlignment="1" applyProtection="1">
      <alignment horizontal="right" vertical="center" shrinkToFit="1"/>
    </xf>
    <xf numFmtId="178" fontId="9" fillId="0" borderId="25" xfId="2" applyNumberFormat="1" applyFont="1" applyFill="1" applyBorder="1" applyAlignment="1" applyProtection="1">
      <alignment horizontal="right" vertical="center" shrinkToFit="1"/>
    </xf>
    <xf numFmtId="178" fontId="9" fillId="2" borderId="18" xfId="2" applyNumberFormat="1" applyFont="1" applyFill="1" applyBorder="1" applyAlignment="1" applyProtection="1">
      <alignment horizontal="right" vertical="center" shrinkToFit="1"/>
    </xf>
    <xf numFmtId="177" fontId="9" fillId="0" borderId="20"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protection locked="0"/>
    </xf>
    <xf numFmtId="177" fontId="9" fillId="0" borderId="23" xfId="2" applyNumberFormat="1" applyFont="1" applyFill="1" applyBorder="1" applyAlignment="1" applyProtection="1">
      <alignment horizontal="right" vertical="center" shrinkToFit="1"/>
      <protection locked="0"/>
    </xf>
    <xf numFmtId="177" fontId="9" fillId="0" borderId="10" xfId="2" applyNumberFormat="1" applyFont="1" applyFill="1" applyBorder="1" applyAlignment="1" applyProtection="1">
      <alignment horizontal="right" vertical="center" shrinkToFit="1"/>
    </xf>
    <xf numFmtId="178" fontId="9" fillId="0" borderId="22" xfId="2" applyNumberFormat="1" applyFont="1" applyFill="1" applyBorder="1" applyAlignment="1" applyProtection="1">
      <alignment horizontal="right" vertical="center" shrinkToFit="1"/>
    </xf>
    <xf numFmtId="49" fontId="7" fillId="0" borderId="3" xfId="2" applyNumberFormat="1" applyFont="1" applyBorder="1" applyAlignment="1">
      <alignment horizontal="center" vertical="center" justifyLastLine="1"/>
    </xf>
    <xf numFmtId="49" fontId="5" fillId="0" borderId="26" xfId="2" applyNumberFormat="1" applyFont="1" applyBorder="1" applyAlignment="1" applyProtection="1">
      <alignment horizontal="center" vertical="center" wrapText="1" justifyLastLine="1"/>
    </xf>
    <xf numFmtId="49" fontId="5" fillId="0" borderId="27" xfId="2" applyNumberFormat="1" applyFont="1" applyBorder="1" applyAlignment="1" applyProtection="1">
      <alignment horizontal="center" vertical="center" wrapText="1" justifyLastLine="1"/>
    </xf>
    <xf numFmtId="49" fontId="5" fillId="0" borderId="27" xfId="2" applyNumberFormat="1" applyFont="1" applyBorder="1" applyAlignment="1" applyProtection="1">
      <alignment horizontal="distributed" vertical="center" wrapText="1" justifyLastLine="1"/>
    </xf>
    <xf numFmtId="49" fontId="5" fillId="0" borderId="24" xfId="2" applyNumberFormat="1" applyFont="1" applyBorder="1" applyAlignment="1" applyProtection="1">
      <alignment horizontal="distributed" vertical="center" wrapText="1"/>
    </xf>
    <xf numFmtId="49" fontId="5" fillId="0" borderId="28" xfId="2" applyNumberFormat="1" applyFont="1" applyBorder="1" applyAlignment="1" applyProtection="1">
      <alignment horizontal="distributed" vertical="center" wrapText="1"/>
    </xf>
    <xf numFmtId="49" fontId="5" fillId="0" borderId="0" xfId="2" applyNumberFormat="1" applyFont="1" applyBorder="1" applyAlignment="1" applyProtection="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5" fillId="0" borderId="26" xfId="2" applyNumberFormat="1" applyFont="1" applyBorder="1" applyAlignment="1" applyProtection="1">
      <alignment horizontal="distributed" vertical="center" wrapText="1" justifyLastLine="1"/>
    </xf>
    <xf numFmtId="0" fontId="11" fillId="0" borderId="27" xfId="0" applyFont="1" applyBorder="1" applyAlignment="1">
      <alignment horizontal="distributed" vertical="center" wrapText="1" justifyLastLine="1"/>
    </xf>
    <xf numFmtId="49" fontId="5" fillId="0" borderId="24" xfId="2" applyNumberFormat="1" applyFont="1" applyBorder="1" applyAlignment="1" applyProtection="1">
      <alignment horizontal="distributed" vertical="center" wrapText="1" justifyLastLine="1"/>
    </xf>
    <xf numFmtId="49" fontId="5" fillId="0" borderId="28"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top" wrapText="1" justifyLastLine="1"/>
    </xf>
    <xf numFmtId="49" fontId="5" fillId="0" borderId="27" xfId="2" applyNumberFormat="1" applyFont="1" applyBorder="1" applyAlignment="1" applyProtection="1">
      <alignment horizontal="distributed" vertical="top" wrapText="1" justifyLastLine="1"/>
    </xf>
    <xf numFmtId="49" fontId="5" fillId="0" borderId="31"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7" fillId="0" borderId="30" xfId="2" applyNumberFormat="1" applyFont="1" applyBorder="1" applyAlignment="1" applyProtection="1">
      <alignment horizontal="distributed" vertical="center" wrapText="1" justifyLastLine="1"/>
    </xf>
    <xf numFmtId="49" fontId="7" fillId="0" borderId="27" xfId="2" applyNumberFormat="1" applyFont="1" applyBorder="1" applyAlignment="1" applyProtection="1">
      <alignment horizontal="distributed" vertical="center" wrapText="1" justifyLastLine="1"/>
    </xf>
    <xf numFmtId="49" fontId="5" fillId="0" borderId="32" xfId="2" applyNumberFormat="1" applyFont="1" applyBorder="1" applyAlignment="1" applyProtection="1">
      <alignment horizontal="distributed" vertical="center" wrapText="1" justifyLastLine="1"/>
    </xf>
    <xf numFmtId="49" fontId="5" fillId="0" borderId="33" xfId="2" applyNumberFormat="1" applyFont="1" applyBorder="1" applyAlignment="1" applyProtection="1">
      <alignment horizontal="distributed" vertical="center" wrapText="1" justifyLastLine="1"/>
    </xf>
    <xf numFmtId="49" fontId="5" fillId="0" borderId="14" xfId="2" applyNumberFormat="1" applyFont="1" applyBorder="1" applyAlignment="1" applyProtection="1">
      <alignment horizontal="distributed" vertical="center" wrapText="1" justifyLastLine="1"/>
    </xf>
    <xf numFmtId="49" fontId="5" fillId="0" borderId="32" xfId="2" applyNumberFormat="1" applyFont="1" applyBorder="1" applyAlignment="1" applyProtection="1">
      <alignment horizontal="distributed" vertical="center" justifyLastLine="1"/>
    </xf>
    <xf numFmtId="0" fontId="5" fillId="0" borderId="33" xfId="2" applyFont="1" applyBorder="1" applyAlignment="1">
      <alignment horizontal="distributed" vertical="center"/>
    </xf>
    <xf numFmtId="0" fontId="5" fillId="0" borderId="14" xfId="2" applyFont="1" applyBorder="1" applyAlignment="1">
      <alignment horizontal="distributed" vertical="center"/>
    </xf>
    <xf numFmtId="49" fontId="5" fillId="0" borderId="34" xfId="2" applyNumberFormat="1" applyFont="1" applyBorder="1" applyAlignment="1" applyProtection="1">
      <alignment horizontal="center" vertical="center" wrapText="1" justifyLastLine="1"/>
    </xf>
    <xf numFmtId="49" fontId="5" fillId="0" borderId="35" xfId="2" applyNumberFormat="1" applyFont="1" applyBorder="1" applyAlignment="1" applyProtection="1">
      <alignment horizontal="center" vertical="center" wrapText="1" justifyLastLine="1"/>
    </xf>
    <xf numFmtId="49" fontId="7" fillId="0" borderId="36" xfId="2" applyNumberFormat="1" applyFont="1" applyBorder="1" applyAlignment="1" applyProtection="1">
      <alignment horizontal="distributed" vertical="center" wrapText="1"/>
    </xf>
    <xf numFmtId="49" fontId="7" fillId="0" borderId="36" xfId="2" applyNumberFormat="1" applyFont="1" applyBorder="1" applyAlignment="1">
      <alignment horizontal="distributed" vertical="center" wrapText="1"/>
    </xf>
    <xf numFmtId="49" fontId="7" fillId="0" borderId="32" xfId="2" applyNumberFormat="1" applyFont="1" applyBorder="1" applyAlignment="1">
      <alignment horizontal="distributed" vertical="center" wrapText="1"/>
    </xf>
    <xf numFmtId="49" fontId="5" fillId="0" borderId="36" xfId="2" applyNumberFormat="1" applyFont="1" applyBorder="1" applyAlignment="1">
      <alignment horizontal="distributed" vertical="center" justifyLastLine="1"/>
    </xf>
    <xf numFmtId="0" fontId="5" fillId="0" borderId="6" xfId="2" applyFont="1" applyBorder="1" applyAlignment="1">
      <alignment horizontal="distributed" vertical="center" justifyLastLine="1"/>
    </xf>
    <xf numFmtId="49" fontId="5" fillId="0" borderId="25" xfId="2" applyNumberFormat="1" applyFont="1" applyBorder="1" applyAlignment="1" applyProtection="1">
      <alignment horizontal="distributed" vertical="center" wrapText="1" justifyLastLine="1"/>
    </xf>
    <xf numFmtId="49" fontId="7" fillId="0" borderId="24" xfId="2" applyNumberFormat="1" applyFont="1" applyBorder="1" applyAlignment="1" applyProtection="1">
      <alignment horizontal="distributed" vertical="center" wrapText="1" justifyLastLine="1"/>
    </xf>
    <xf numFmtId="49" fontId="7" fillId="0" borderId="28" xfId="2" applyNumberFormat="1" applyFont="1" applyBorder="1" applyAlignment="1" applyProtection="1">
      <alignment horizontal="distributed" vertical="center" wrapText="1" justifyLastLine="1"/>
    </xf>
    <xf numFmtId="49" fontId="5" fillId="0" borderId="36" xfId="2" applyNumberFormat="1" applyFont="1" applyBorder="1" applyAlignment="1" applyProtection="1">
      <alignment horizontal="distributed" vertical="center" wrapText="1" justifyLastLine="1"/>
    </xf>
    <xf numFmtId="49" fontId="5" fillId="0" borderId="6" xfId="2" applyNumberFormat="1" applyFont="1" applyBorder="1" applyAlignment="1" applyProtection="1">
      <alignment horizontal="distributed" vertical="center" wrapText="1" justifyLastLine="1"/>
    </xf>
    <xf numFmtId="49" fontId="5" fillId="0" borderId="37" xfId="2" applyNumberFormat="1" applyFont="1" applyBorder="1" applyAlignment="1" applyProtection="1">
      <alignment vertical="center" wrapText="1" justifyLastLine="1"/>
    </xf>
    <xf numFmtId="49" fontId="5" fillId="0" borderId="38" xfId="2" applyNumberFormat="1" applyFont="1" applyBorder="1" applyAlignment="1" applyProtection="1">
      <alignment vertical="center" wrapText="1" justifyLastLine="1"/>
    </xf>
    <xf numFmtId="49" fontId="5" fillId="0" borderId="39" xfId="2" applyNumberFormat="1" applyFont="1" applyBorder="1" applyAlignment="1" applyProtection="1">
      <alignment vertical="center" wrapText="1" justifyLastLine="1"/>
    </xf>
    <xf numFmtId="49" fontId="5" fillId="0" borderId="40" xfId="2" applyNumberFormat="1" applyFont="1" applyBorder="1" applyAlignment="1" applyProtection="1">
      <alignment vertical="center" wrapText="1" justifyLastLine="1"/>
    </xf>
    <xf numFmtId="49" fontId="5" fillId="0" borderId="41" xfId="2" applyNumberFormat="1" applyFont="1" applyBorder="1" applyAlignment="1" applyProtection="1">
      <alignment vertical="center" wrapText="1" justifyLastLine="1"/>
    </xf>
    <xf numFmtId="49" fontId="5" fillId="0" borderId="42" xfId="2" applyNumberFormat="1" applyFont="1" applyBorder="1" applyAlignment="1" applyProtection="1">
      <alignment vertical="center" wrapText="1" justifyLastLine="1"/>
    </xf>
    <xf numFmtId="0" fontId="5" fillId="0" borderId="43" xfId="2" applyNumberFormat="1" applyFont="1" applyBorder="1" applyAlignment="1" applyProtection="1">
      <alignment horizontal="distributed" vertical="center" justifyLastLine="1"/>
    </xf>
    <xf numFmtId="0" fontId="5" fillId="0" borderId="10" xfId="2" applyNumberFormat="1" applyFont="1" applyBorder="1" applyAlignment="1" applyProtection="1">
      <alignment horizontal="distributed" vertical="center" justifyLastLine="1"/>
    </xf>
    <xf numFmtId="0" fontId="5" fillId="0" borderId="44" xfId="2" applyNumberFormat="1" applyFont="1" applyBorder="1" applyAlignment="1" applyProtection="1">
      <alignment horizontal="distributed" vertical="center" justifyLastLine="1"/>
    </xf>
    <xf numFmtId="0" fontId="5" fillId="0" borderId="8" xfId="2" applyNumberFormat="1" applyFont="1" applyBorder="1" applyAlignment="1" applyProtection="1">
      <alignment horizontal="distributed" vertical="center" justifyLastLine="1"/>
    </xf>
    <xf numFmtId="0" fontId="5" fillId="0" borderId="6" xfId="2" applyNumberFormat="1" applyFont="1" applyBorder="1" applyAlignment="1" applyProtection="1">
      <alignment horizontal="distributed" vertical="center" justifyLastLine="1"/>
    </xf>
    <xf numFmtId="49" fontId="5" fillId="0" borderId="45" xfId="2" applyNumberFormat="1" applyFont="1" applyBorder="1" applyAlignment="1" applyProtection="1">
      <alignment horizontal="center" vertical="center"/>
    </xf>
    <xf numFmtId="49" fontId="5" fillId="0" borderId="46" xfId="2" applyNumberFormat="1" applyFont="1" applyBorder="1" applyAlignment="1" applyProtection="1">
      <alignment horizontal="center" vertical="center"/>
    </xf>
    <xf numFmtId="49" fontId="5" fillId="0" borderId="1" xfId="2" applyNumberFormat="1" applyFont="1" applyBorder="1" applyAlignment="1" applyProtection="1">
      <alignment horizontal="center" vertical="center"/>
    </xf>
    <xf numFmtId="49" fontId="5" fillId="0" borderId="47" xfId="2" applyNumberFormat="1" applyFont="1" applyBorder="1" applyAlignment="1" applyProtection="1">
      <alignment horizontal="center" vertical="center"/>
    </xf>
    <xf numFmtId="176" fontId="5" fillId="0" borderId="48" xfId="2" applyNumberFormat="1" applyFont="1" applyBorder="1" applyAlignment="1" applyProtection="1">
      <alignment horizontal="center" vertical="center"/>
    </xf>
    <xf numFmtId="176" fontId="5" fillId="0" borderId="6" xfId="2" applyNumberFormat="1" applyFont="1" applyBorder="1" applyAlignment="1" applyProtection="1">
      <alignment horizontal="center" vertical="center"/>
    </xf>
    <xf numFmtId="176" fontId="5" fillId="0" borderId="48" xfId="2" applyNumberFormat="1" applyFont="1" applyBorder="1" applyAlignment="1">
      <alignment horizontal="center" vertical="center"/>
    </xf>
    <xf numFmtId="176" fontId="5" fillId="0" borderId="6" xfId="2" applyNumberFormat="1" applyFont="1" applyBorder="1" applyAlignment="1">
      <alignment horizontal="center" vertical="center"/>
    </xf>
    <xf numFmtId="49" fontId="5" fillId="0" borderId="5" xfId="2" applyNumberFormat="1" applyFont="1" applyBorder="1" applyAlignment="1" applyProtection="1">
      <alignment horizontal="center" vertical="center"/>
    </xf>
    <xf numFmtId="49" fontId="5" fillId="0" borderId="6" xfId="2" applyNumberFormat="1" applyFont="1" applyBorder="1" applyAlignment="1" applyProtection="1">
      <alignment horizontal="center" vertical="center"/>
    </xf>
    <xf numFmtId="176" fontId="5" fillId="0" borderId="5" xfId="2" applyNumberFormat="1" applyFont="1" applyBorder="1" applyAlignment="1" applyProtection="1">
      <alignment horizontal="center" vertical="center"/>
    </xf>
    <xf numFmtId="49" fontId="5" fillId="0" borderId="49" xfId="2" applyNumberFormat="1" applyFont="1" applyBorder="1" applyAlignment="1" applyProtection="1">
      <alignment horizontal="distributed" vertical="center" wrapText="1" justifyLastLine="1"/>
    </xf>
    <xf numFmtId="0" fontId="5" fillId="0" borderId="49" xfId="2" applyFont="1" applyBorder="1" applyAlignment="1">
      <alignment horizontal="distributed" vertical="center"/>
    </xf>
    <xf numFmtId="0" fontId="5" fillId="0" borderId="50" xfId="2" applyFont="1" applyBorder="1" applyAlignment="1">
      <alignment horizontal="distributed" vertical="center" justifyLastLine="1"/>
    </xf>
    <xf numFmtId="176" fontId="5" fillId="0" borderId="51" xfId="2" applyNumberFormat="1" applyFont="1" applyBorder="1" applyAlignment="1" applyProtection="1">
      <alignment horizontal="center" vertical="center"/>
    </xf>
    <xf numFmtId="176" fontId="5" fillId="0" borderId="52" xfId="2" applyNumberFormat="1" applyFont="1" applyBorder="1" applyAlignment="1" applyProtection="1">
      <alignment horizontal="center" vertical="center"/>
    </xf>
    <xf numFmtId="176" fontId="5" fillId="0" borderId="51" xfId="2" applyNumberFormat="1" applyFont="1" applyBorder="1" applyAlignment="1">
      <alignment horizontal="center" vertical="center"/>
    </xf>
    <xf numFmtId="176" fontId="5" fillId="0" borderId="52" xfId="2" applyNumberFormat="1" applyFont="1" applyBorder="1" applyAlignment="1">
      <alignment horizontal="center" vertical="center"/>
    </xf>
    <xf numFmtId="49" fontId="5" fillId="0" borderId="50" xfId="2" applyNumberFormat="1" applyFont="1" applyBorder="1" applyAlignment="1" applyProtection="1">
      <alignment horizontal="distributed" vertical="center" wrapText="1" justifyLastLine="1"/>
    </xf>
    <xf numFmtId="49" fontId="5" fillId="0" borderId="53" xfId="2" applyNumberFormat="1" applyFont="1" applyBorder="1" applyAlignment="1" applyProtection="1">
      <alignment horizontal="center" vertical="center"/>
    </xf>
    <xf numFmtId="49" fontId="5" fillId="0" borderId="52" xfId="2" applyNumberFormat="1" applyFont="1" applyBorder="1" applyAlignment="1" applyProtection="1">
      <alignment horizontal="center" vertical="center"/>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28575</xdr:rowOff>
    </xdr:from>
    <xdr:to>
      <xdr:col>8</xdr:col>
      <xdr:colOff>1073779</xdr:colOff>
      <xdr:row>1</xdr:row>
      <xdr:rowOff>161925</xdr:rowOff>
    </xdr:to>
    <xdr:sp macro="" textlink="">
      <xdr:nvSpPr>
        <xdr:cNvPr id="2" name="テキスト ボックス 1"/>
        <xdr:cNvSpPr txBox="1"/>
      </xdr:nvSpPr>
      <xdr:spPr>
        <a:xfrm>
          <a:off x="12192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11429</xdr:colOff>
      <xdr:row>0</xdr:row>
      <xdr:rowOff>28575</xdr:rowOff>
    </xdr:from>
    <xdr:to>
      <xdr:col>18</xdr:col>
      <xdr:colOff>800720</xdr:colOff>
      <xdr:row>1</xdr:row>
      <xdr:rowOff>161925</xdr:rowOff>
    </xdr:to>
    <xdr:sp macro="" textlink="">
      <xdr:nvSpPr>
        <xdr:cNvPr id="3" name="テキスト ボックス 2"/>
        <xdr:cNvSpPr txBox="1"/>
      </xdr:nvSpPr>
      <xdr:spPr>
        <a:xfrm>
          <a:off x="93821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0</xdr:colOff>
      <xdr:row>0</xdr:row>
      <xdr:rowOff>28575</xdr:rowOff>
    </xdr:from>
    <xdr:to>
      <xdr:col>25</xdr:col>
      <xdr:colOff>1073793</xdr:colOff>
      <xdr:row>1</xdr:row>
      <xdr:rowOff>161925</xdr:rowOff>
    </xdr:to>
    <xdr:sp macro="" textlink="">
      <xdr:nvSpPr>
        <xdr:cNvPr id="4" name="テキスト ボックス 3"/>
        <xdr:cNvSpPr txBox="1"/>
      </xdr:nvSpPr>
      <xdr:spPr>
        <a:xfrm>
          <a:off x="188499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11430</xdr:colOff>
      <xdr:row>0</xdr:row>
      <xdr:rowOff>28575</xdr:rowOff>
    </xdr:from>
    <xdr:to>
      <xdr:col>34</xdr:col>
      <xdr:colOff>522616</xdr:colOff>
      <xdr:row>1</xdr:row>
      <xdr:rowOff>161925</xdr:rowOff>
    </xdr:to>
    <xdr:sp macro="" textlink="">
      <xdr:nvSpPr>
        <xdr:cNvPr id="5" name="テキスト ボックス 4"/>
        <xdr:cNvSpPr txBox="1"/>
      </xdr:nvSpPr>
      <xdr:spPr>
        <a:xfrm>
          <a:off x="287750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26670</xdr:colOff>
      <xdr:row>0</xdr:row>
      <xdr:rowOff>11430</xdr:rowOff>
    </xdr:from>
    <xdr:to>
      <xdr:col>41</xdr:col>
      <xdr:colOff>1075705</xdr:colOff>
      <xdr:row>1</xdr:row>
      <xdr:rowOff>152586</xdr:rowOff>
    </xdr:to>
    <xdr:sp macro="" textlink="">
      <xdr:nvSpPr>
        <xdr:cNvPr id="7" name="テキスト ボックス 6"/>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11430</xdr:rowOff>
    </xdr:from>
    <xdr:to>
      <xdr:col>51</xdr:col>
      <xdr:colOff>811526</xdr:colOff>
      <xdr:row>1</xdr:row>
      <xdr:rowOff>152586</xdr:rowOff>
    </xdr:to>
    <xdr:sp macro="" textlink="">
      <xdr:nvSpPr>
        <xdr:cNvPr id="8" name="テキスト ボックス 7"/>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11430</xdr:rowOff>
    </xdr:from>
    <xdr:to>
      <xdr:col>58</xdr:col>
      <xdr:colOff>1083307</xdr:colOff>
      <xdr:row>1</xdr:row>
      <xdr:rowOff>152586</xdr:rowOff>
    </xdr:to>
    <xdr:sp macro="" textlink="">
      <xdr:nvSpPr>
        <xdr:cNvPr id="9" name="テキスト ボックス 8"/>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11430</xdr:rowOff>
    </xdr:from>
    <xdr:to>
      <xdr:col>67</xdr:col>
      <xdr:colOff>532125</xdr:colOff>
      <xdr:row>1</xdr:row>
      <xdr:rowOff>152586</xdr:rowOff>
    </xdr:to>
    <xdr:sp macro="" textlink="">
      <xdr:nvSpPr>
        <xdr:cNvPr id="10" name="テキスト ボックス 9"/>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14605</xdr:colOff>
      <xdr:row>0</xdr:row>
      <xdr:rowOff>11430</xdr:rowOff>
    </xdr:from>
    <xdr:to>
      <xdr:col>74</xdr:col>
      <xdr:colOff>1092835</xdr:colOff>
      <xdr:row>1</xdr:row>
      <xdr:rowOff>152586</xdr:rowOff>
    </xdr:to>
    <xdr:sp macro="" textlink="">
      <xdr:nvSpPr>
        <xdr:cNvPr id="15" name="テキスト ボックス 14"/>
        <xdr:cNvSpPr txBox="1"/>
      </xdr:nvSpPr>
      <xdr:spPr>
        <a:xfrm>
          <a:off x="719518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38099</xdr:colOff>
      <xdr:row>0</xdr:row>
      <xdr:rowOff>11430</xdr:rowOff>
    </xdr:from>
    <xdr:to>
      <xdr:col>84</xdr:col>
      <xdr:colOff>812171</xdr:colOff>
      <xdr:row>1</xdr:row>
      <xdr:rowOff>152586</xdr:rowOff>
    </xdr:to>
    <xdr:sp macro="" textlink="">
      <xdr:nvSpPr>
        <xdr:cNvPr id="16" name="テキスト ボックス 15"/>
        <xdr:cNvSpPr txBox="1"/>
      </xdr:nvSpPr>
      <xdr:spPr>
        <a:xfrm>
          <a:off x="801147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11430</xdr:colOff>
      <xdr:row>0</xdr:row>
      <xdr:rowOff>11430</xdr:rowOff>
    </xdr:from>
    <xdr:to>
      <xdr:col>91</xdr:col>
      <xdr:colOff>1092837</xdr:colOff>
      <xdr:row>1</xdr:row>
      <xdr:rowOff>152586</xdr:rowOff>
    </xdr:to>
    <xdr:sp macro="" textlink="">
      <xdr:nvSpPr>
        <xdr:cNvPr id="17" name="テキスト ボックス 16"/>
        <xdr:cNvSpPr txBox="1"/>
      </xdr:nvSpPr>
      <xdr:spPr>
        <a:xfrm>
          <a:off x="895826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38100</xdr:colOff>
      <xdr:row>0</xdr:row>
      <xdr:rowOff>11430</xdr:rowOff>
    </xdr:from>
    <xdr:to>
      <xdr:col>101</xdr:col>
      <xdr:colOff>4992</xdr:colOff>
      <xdr:row>1</xdr:row>
      <xdr:rowOff>152586</xdr:rowOff>
    </xdr:to>
    <xdr:sp macro="" textlink="">
      <xdr:nvSpPr>
        <xdr:cNvPr id="18" name="テキスト ボックス 17"/>
        <xdr:cNvSpPr txBox="1"/>
      </xdr:nvSpPr>
      <xdr:spPr>
        <a:xfrm>
          <a:off x="995076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11430</xdr:rowOff>
    </xdr:from>
    <xdr:to>
      <xdr:col>107</xdr:col>
      <xdr:colOff>1083302</xdr:colOff>
      <xdr:row>1</xdr:row>
      <xdr:rowOff>152586</xdr:rowOff>
    </xdr:to>
    <xdr:sp macro="" textlink="">
      <xdr:nvSpPr>
        <xdr:cNvPr id="19" name="テキスト ボックス 18"/>
        <xdr:cNvSpPr txBox="1"/>
      </xdr:nvSpPr>
      <xdr:spPr>
        <a:xfrm>
          <a:off x="1072991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14604</xdr:colOff>
      <xdr:row>0</xdr:row>
      <xdr:rowOff>11430</xdr:rowOff>
    </xdr:from>
    <xdr:to>
      <xdr:col>117</xdr:col>
      <xdr:colOff>803906</xdr:colOff>
      <xdr:row>1</xdr:row>
      <xdr:rowOff>152586</xdr:rowOff>
    </xdr:to>
    <xdr:sp macro="" textlink="">
      <xdr:nvSpPr>
        <xdr:cNvPr id="20" name="テキスト ボックス 19"/>
        <xdr:cNvSpPr txBox="1"/>
      </xdr:nvSpPr>
      <xdr:spPr>
        <a:xfrm>
          <a:off x="1154620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3175</xdr:colOff>
      <xdr:row>0</xdr:row>
      <xdr:rowOff>11430</xdr:rowOff>
    </xdr:from>
    <xdr:to>
      <xdr:col>124</xdr:col>
      <xdr:colOff>1083294</xdr:colOff>
      <xdr:row>1</xdr:row>
      <xdr:rowOff>152586</xdr:rowOff>
    </xdr:to>
    <xdr:sp macro="" textlink="">
      <xdr:nvSpPr>
        <xdr:cNvPr id="21" name="テキスト ボックス 20"/>
        <xdr:cNvSpPr txBox="1"/>
      </xdr:nvSpPr>
      <xdr:spPr>
        <a:xfrm>
          <a:off x="1249299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14605</xdr:colOff>
      <xdr:row>0</xdr:row>
      <xdr:rowOff>11430</xdr:rowOff>
    </xdr:from>
    <xdr:to>
      <xdr:col>133</xdr:col>
      <xdr:colOff>532124</xdr:colOff>
      <xdr:row>1</xdr:row>
      <xdr:rowOff>152586</xdr:rowOff>
    </xdr:to>
    <xdr:sp macro="" textlink="">
      <xdr:nvSpPr>
        <xdr:cNvPr id="22" name="テキスト ボックス 21"/>
        <xdr:cNvSpPr txBox="1"/>
      </xdr:nvSpPr>
      <xdr:spPr>
        <a:xfrm>
          <a:off x="1348549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26670</xdr:colOff>
      <xdr:row>0</xdr:row>
      <xdr:rowOff>28575</xdr:rowOff>
    </xdr:from>
    <xdr:to>
      <xdr:col>140</xdr:col>
      <xdr:colOff>1083321</xdr:colOff>
      <xdr:row>1</xdr:row>
      <xdr:rowOff>161925</xdr:rowOff>
    </xdr:to>
    <xdr:sp macro="" textlink="">
      <xdr:nvSpPr>
        <xdr:cNvPr id="23" name="テキスト ボックス 22"/>
        <xdr:cNvSpPr txBox="1"/>
      </xdr:nvSpPr>
      <xdr:spPr>
        <a:xfrm>
          <a:off x="1426559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28575</xdr:rowOff>
    </xdr:from>
    <xdr:to>
      <xdr:col>150</xdr:col>
      <xdr:colOff>803921</xdr:colOff>
      <xdr:row>1</xdr:row>
      <xdr:rowOff>161925</xdr:rowOff>
    </xdr:to>
    <xdr:sp macro="" textlink="">
      <xdr:nvSpPr>
        <xdr:cNvPr id="24" name="テキスト ボックス 23"/>
        <xdr:cNvSpPr txBox="1"/>
      </xdr:nvSpPr>
      <xdr:spPr>
        <a:xfrm>
          <a:off x="1508188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10795</xdr:colOff>
      <xdr:row>0</xdr:row>
      <xdr:rowOff>28575</xdr:rowOff>
    </xdr:from>
    <xdr:to>
      <xdr:col>157</xdr:col>
      <xdr:colOff>1083308</xdr:colOff>
      <xdr:row>1</xdr:row>
      <xdr:rowOff>161925</xdr:rowOff>
    </xdr:to>
    <xdr:sp macro="" textlink="">
      <xdr:nvSpPr>
        <xdr:cNvPr id="25" name="テキスト ボックス 24"/>
        <xdr:cNvSpPr txBox="1"/>
      </xdr:nvSpPr>
      <xdr:spPr>
        <a:xfrm>
          <a:off x="1602867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28575</xdr:rowOff>
    </xdr:from>
    <xdr:to>
      <xdr:col>166</xdr:col>
      <xdr:colOff>532125</xdr:colOff>
      <xdr:row>1</xdr:row>
      <xdr:rowOff>161925</xdr:rowOff>
    </xdr:to>
    <xdr:sp macro="" textlink="">
      <xdr:nvSpPr>
        <xdr:cNvPr id="26" name="テキスト ボックス 25"/>
        <xdr:cNvSpPr txBox="1"/>
      </xdr:nvSpPr>
      <xdr:spPr>
        <a:xfrm>
          <a:off x="1702117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19050</xdr:colOff>
      <xdr:row>0</xdr:row>
      <xdr:rowOff>28575</xdr:rowOff>
    </xdr:from>
    <xdr:to>
      <xdr:col>173</xdr:col>
      <xdr:colOff>1083302</xdr:colOff>
      <xdr:row>1</xdr:row>
      <xdr:rowOff>161925</xdr:rowOff>
    </xdr:to>
    <xdr:sp macro="" textlink="">
      <xdr:nvSpPr>
        <xdr:cNvPr id="31" name="テキスト ボックス 30"/>
        <xdr:cNvSpPr txBox="1"/>
      </xdr:nvSpPr>
      <xdr:spPr>
        <a:xfrm>
          <a:off x="1780127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22224</xdr:colOff>
      <xdr:row>0</xdr:row>
      <xdr:rowOff>28575</xdr:rowOff>
    </xdr:from>
    <xdr:to>
      <xdr:col>183</xdr:col>
      <xdr:colOff>811526</xdr:colOff>
      <xdr:row>1</xdr:row>
      <xdr:rowOff>161925</xdr:rowOff>
    </xdr:to>
    <xdr:sp macro="" textlink="">
      <xdr:nvSpPr>
        <xdr:cNvPr id="32" name="テキスト ボックス 31"/>
        <xdr:cNvSpPr txBox="1"/>
      </xdr:nvSpPr>
      <xdr:spPr>
        <a:xfrm>
          <a:off x="1861756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3175</xdr:colOff>
      <xdr:row>0</xdr:row>
      <xdr:rowOff>28575</xdr:rowOff>
    </xdr:from>
    <xdr:to>
      <xdr:col>190</xdr:col>
      <xdr:colOff>1075688</xdr:colOff>
      <xdr:row>1</xdr:row>
      <xdr:rowOff>161925</xdr:rowOff>
    </xdr:to>
    <xdr:sp macro="" textlink="">
      <xdr:nvSpPr>
        <xdr:cNvPr id="33" name="テキスト ボックス 32"/>
        <xdr:cNvSpPr txBox="1"/>
      </xdr:nvSpPr>
      <xdr:spPr>
        <a:xfrm>
          <a:off x="1956435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22225</xdr:colOff>
      <xdr:row>0</xdr:row>
      <xdr:rowOff>28575</xdr:rowOff>
    </xdr:from>
    <xdr:to>
      <xdr:col>199</xdr:col>
      <xdr:colOff>532125</xdr:colOff>
      <xdr:row>1</xdr:row>
      <xdr:rowOff>161925</xdr:rowOff>
    </xdr:to>
    <xdr:sp macro="" textlink="">
      <xdr:nvSpPr>
        <xdr:cNvPr id="34" name="テキスト ボックス 33"/>
        <xdr:cNvSpPr txBox="1"/>
      </xdr:nvSpPr>
      <xdr:spPr>
        <a:xfrm>
          <a:off x="2055685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28575</xdr:rowOff>
    </xdr:from>
    <xdr:to>
      <xdr:col>206</xdr:col>
      <xdr:colOff>1083302</xdr:colOff>
      <xdr:row>1</xdr:row>
      <xdr:rowOff>161925</xdr:rowOff>
    </xdr:to>
    <xdr:sp macro="" textlink="">
      <xdr:nvSpPr>
        <xdr:cNvPr id="35" name="テキスト ボックス 34"/>
        <xdr:cNvSpPr txBox="1"/>
      </xdr:nvSpPr>
      <xdr:spPr>
        <a:xfrm>
          <a:off x="2133695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14604</xdr:colOff>
      <xdr:row>0</xdr:row>
      <xdr:rowOff>28575</xdr:rowOff>
    </xdr:from>
    <xdr:to>
      <xdr:col>216</xdr:col>
      <xdr:colOff>803906</xdr:colOff>
      <xdr:row>1</xdr:row>
      <xdr:rowOff>161925</xdr:rowOff>
    </xdr:to>
    <xdr:sp macro="" textlink="">
      <xdr:nvSpPr>
        <xdr:cNvPr id="36" name="テキスト ボックス 35"/>
        <xdr:cNvSpPr txBox="1"/>
      </xdr:nvSpPr>
      <xdr:spPr>
        <a:xfrm>
          <a:off x="2215324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3175</xdr:colOff>
      <xdr:row>0</xdr:row>
      <xdr:rowOff>28575</xdr:rowOff>
    </xdr:from>
    <xdr:to>
      <xdr:col>223</xdr:col>
      <xdr:colOff>1083294</xdr:colOff>
      <xdr:row>1</xdr:row>
      <xdr:rowOff>161925</xdr:rowOff>
    </xdr:to>
    <xdr:sp macro="" textlink="">
      <xdr:nvSpPr>
        <xdr:cNvPr id="37" name="テキスト ボックス 36"/>
        <xdr:cNvSpPr txBox="1"/>
      </xdr:nvSpPr>
      <xdr:spPr>
        <a:xfrm>
          <a:off x="2310003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14605</xdr:colOff>
      <xdr:row>0</xdr:row>
      <xdr:rowOff>28575</xdr:rowOff>
    </xdr:from>
    <xdr:to>
      <xdr:col>232</xdr:col>
      <xdr:colOff>522605</xdr:colOff>
      <xdr:row>1</xdr:row>
      <xdr:rowOff>161925</xdr:rowOff>
    </xdr:to>
    <xdr:sp macro="" textlink="">
      <xdr:nvSpPr>
        <xdr:cNvPr id="38" name="テキスト ボックス 37"/>
        <xdr:cNvSpPr txBox="1"/>
      </xdr:nvSpPr>
      <xdr:spPr>
        <a:xfrm>
          <a:off x="240925350" y="28575"/>
          <a:ext cx="7753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1070604</xdr:colOff>
      <xdr:row>1</xdr:row>
      <xdr:rowOff>125744</xdr:rowOff>
    </xdr:to>
    <xdr:sp macro="" textlink="">
      <xdr:nvSpPr>
        <xdr:cNvPr id="2" name="テキスト ボックス 1"/>
        <xdr:cNvSpPr txBox="1"/>
      </xdr:nvSpPr>
      <xdr:spPr>
        <a:xfrm>
          <a:off x="1209675" y="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0</xdr:rowOff>
    </xdr:from>
    <xdr:to>
      <xdr:col>18</xdr:col>
      <xdr:colOff>784851</xdr:colOff>
      <xdr:row>1</xdr:row>
      <xdr:rowOff>125744</xdr:rowOff>
    </xdr:to>
    <xdr:sp macro="" textlink="">
      <xdr:nvSpPr>
        <xdr:cNvPr id="3" name="テキスト ボックス 2"/>
        <xdr:cNvSpPr txBox="1"/>
      </xdr:nvSpPr>
      <xdr:spPr>
        <a:xfrm>
          <a:off x="9372599" y="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813435</xdr:colOff>
      <xdr:row>0</xdr:row>
      <xdr:rowOff>0</xdr:rowOff>
    </xdr:from>
    <xdr:to>
      <xdr:col>25</xdr:col>
      <xdr:colOff>1070598</xdr:colOff>
      <xdr:row>1</xdr:row>
      <xdr:rowOff>125744</xdr:rowOff>
    </xdr:to>
    <xdr:sp macro="" textlink="">
      <xdr:nvSpPr>
        <xdr:cNvPr id="4" name="テキスト ボックス 3"/>
        <xdr:cNvSpPr txBox="1"/>
      </xdr:nvSpPr>
      <xdr:spPr>
        <a:xfrm>
          <a:off x="18840450" y="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3175</xdr:colOff>
      <xdr:row>0</xdr:row>
      <xdr:rowOff>0</xdr:rowOff>
    </xdr:from>
    <xdr:to>
      <xdr:col>34</xdr:col>
      <xdr:colOff>519413</xdr:colOff>
      <xdr:row>1</xdr:row>
      <xdr:rowOff>125744</xdr:rowOff>
    </xdr:to>
    <xdr:sp macro="" textlink="">
      <xdr:nvSpPr>
        <xdr:cNvPr id="5" name="テキスト ボックス 4"/>
        <xdr:cNvSpPr txBox="1"/>
      </xdr:nvSpPr>
      <xdr:spPr>
        <a:xfrm>
          <a:off x="28765500" y="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26670</xdr:colOff>
      <xdr:row>0</xdr:row>
      <xdr:rowOff>11430</xdr:rowOff>
    </xdr:from>
    <xdr:to>
      <xdr:col>41</xdr:col>
      <xdr:colOff>1075705</xdr:colOff>
      <xdr:row>1</xdr:row>
      <xdr:rowOff>152586</xdr:rowOff>
    </xdr:to>
    <xdr:sp macro="" textlink="">
      <xdr:nvSpPr>
        <xdr:cNvPr id="6" name="テキスト ボックス 5"/>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11430</xdr:rowOff>
    </xdr:from>
    <xdr:to>
      <xdr:col>51</xdr:col>
      <xdr:colOff>811526</xdr:colOff>
      <xdr:row>1</xdr:row>
      <xdr:rowOff>152586</xdr:rowOff>
    </xdr:to>
    <xdr:sp macro="" textlink="">
      <xdr:nvSpPr>
        <xdr:cNvPr id="7" name="テキスト ボックス 6"/>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11430</xdr:rowOff>
    </xdr:from>
    <xdr:to>
      <xdr:col>58</xdr:col>
      <xdr:colOff>1083307</xdr:colOff>
      <xdr:row>1</xdr:row>
      <xdr:rowOff>152586</xdr:rowOff>
    </xdr:to>
    <xdr:sp macro="" textlink="">
      <xdr:nvSpPr>
        <xdr:cNvPr id="8" name="テキスト ボックス 7"/>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11430</xdr:rowOff>
    </xdr:from>
    <xdr:to>
      <xdr:col>67</xdr:col>
      <xdr:colOff>532125</xdr:colOff>
      <xdr:row>1</xdr:row>
      <xdr:rowOff>152586</xdr:rowOff>
    </xdr:to>
    <xdr:sp macro="" textlink="">
      <xdr:nvSpPr>
        <xdr:cNvPr id="9" name="テキスト ボックス 8"/>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4989</xdr:colOff>
      <xdr:row>0</xdr:row>
      <xdr:rowOff>11430</xdr:rowOff>
    </xdr:from>
    <xdr:to>
      <xdr:col>74</xdr:col>
      <xdr:colOff>1047148</xdr:colOff>
      <xdr:row>1</xdr:row>
      <xdr:rowOff>152586</xdr:rowOff>
    </xdr:to>
    <xdr:sp macro="" textlink="">
      <xdr:nvSpPr>
        <xdr:cNvPr id="14" name="テキスト ボックス 13"/>
        <xdr:cNvSpPr txBox="1"/>
      </xdr:nvSpPr>
      <xdr:spPr>
        <a:xfrm>
          <a:off x="719137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1094739</xdr:colOff>
      <xdr:row>0</xdr:row>
      <xdr:rowOff>11430</xdr:rowOff>
    </xdr:from>
    <xdr:to>
      <xdr:col>84</xdr:col>
      <xdr:colOff>781663</xdr:colOff>
      <xdr:row>1</xdr:row>
      <xdr:rowOff>152586</xdr:rowOff>
    </xdr:to>
    <xdr:sp macro="" textlink="">
      <xdr:nvSpPr>
        <xdr:cNvPr id="15" name="テキスト ボックス 14"/>
        <xdr:cNvSpPr txBox="1"/>
      </xdr:nvSpPr>
      <xdr:spPr>
        <a:xfrm>
          <a:off x="800766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811530</xdr:colOff>
      <xdr:row>0</xdr:row>
      <xdr:rowOff>11430</xdr:rowOff>
    </xdr:from>
    <xdr:to>
      <xdr:col>91</xdr:col>
      <xdr:colOff>1047129</xdr:colOff>
      <xdr:row>1</xdr:row>
      <xdr:rowOff>152586</xdr:rowOff>
    </xdr:to>
    <xdr:sp macro="" textlink="">
      <xdr:nvSpPr>
        <xdr:cNvPr id="16" name="テキスト ボックス 15"/>
        <xdr:cNvSpPr txBox="1"/>
      </xdr:nvSpPr>
      <xdr:spPr>
        <a:xfrm>
          <a:off x="895445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0</xdr:colOff>
      <xdr:row>0</xdr:row>
      <xdr:rowOff>11430</xdr:rowOff>
    </xdr:from>
    <xdr:to>
      <xdr:col>100</xdr:col>
      <xdr:colOff>503574</xdr:colOff>
      <xdr:row>1</xdr:row>
      <xdr:rowOff>152586</xdr:rowOff>
    </xdr:to>
    <xdr:sp macro="" textlink="">
      <xdr:nvSpPr>
        <xdr:cNvPr id="17" name="テキスト ボックス 16"/>
        <xdr:cNvSpPr txBox="1"/>
      </xdr:nvSpPr>
      <xdr:spPr>
        <a:xfrm>
          <a:off x="994695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3175</xdr:colOff>
      <xdr:row>0</xdr:row>
      <xdr:rowOff>28575</xdr:rowOff>
    </xdr:from>
    <xdr:to>
      <xdr:col>107</xdr:col>
      <xdr:colOff>1073779</xdr:colOff>
      <xdr:row>1</xdr:row>
      <xdr:rowOff>161925</xdr:rowOff>
    </xdr:to>
    <xdr:sp macro="" textlink="">
      <xdr:nvSpPr>
        <xdr:cNvPr id="18" name="テキスト ボックス 17"/>
        <xdr:cNvSpPr txBox="1"/>
      </xdr:nvSpPr>
      <xdr:spPr>
        <a:xfrm>
          <a:off x="1072896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11429</xdr:colOff>
      <xdr:row>0</xdr:row>
      <xdr:rowOff>28575</xdr:rowOff>
    </xdr:from>
    <xdr:to>
      <xdr:col>117</xdr:col>
      <xdr:colOff>800720</xdr:colOff>
      <xdr:row>1</xdr:row>
      <xdr:rowOff>161925</xdr:rowOff>
    </xdr:to>
    <xdr:sp macro="" textlink="">
      <xdr:nvSpPr>
        <xdr:cNvPr id="19" name="テキスト ボックス 18"/>
        <xdr:cNvSpPr txBox="1"/>
      </xdr:nvSpPr>
      <xdr:spPr>
        <a:xfrm>
          <a:off x="1154525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0</xdr:colOff>
      <xdr:row>0</xdr:row>
      <xdr:rowOff>28575</xdr:rowOff>
    </xdr:from>
    <xdr:to>
      <xdr:col>124</xdr:col>
      <xdr:colOff>1073793</xdr:colOff>
      <xdr:row>1</xdr:row>
      <xdr:rowOff>161925</xdr:rowOff>
    </xdr:to>
    <xdr:sp macro="" textlink="">
      <xdr:nvSpPr>
        <xdr:cNvPr id="20" name="テキスト ボックス 19"/>
        <xdr:cNvSpPr txBox="1"/>
      </xdr:nvSpPr>
      <xdr:spPr>
        <a:xfrm>
          <a:off x="1249203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11430</xdr:colOff>
      <xdr:row>0</xdr:row>
      <xdr:rowOff>28575</xdr:rowOff>
    </xdr:from>
    <xdr:to>
      <xdr:col>133</xdr:col>
      <xdr:colOff>522616</xdr:colOff>
      <xdr:row>1</xdr:row>
      <xdr:rowOff>161925</xdr:rowOff>
    </xdr:to>
    <xdr:sp macro="" textlink="">
      <xdr:nvSpPr>
        <xdr:cNvPr id="21" name="テキスト ボックス 20"/>
        <xdr:cNvSpPr txBox="1"/>
      </xdr:nvSpPr>
      <xdr:spPr>
        <a:xfrm>
          <a:off x="1348454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26670</xdr:colOff>
      <xdr:row>0</xdr:row>
      <xdr:rowOff>11430</xdr:rowOff>
    </xdr:from>
    <xdr:to>
      <xdr:col>140</xdr:col>
      <xdr:colOff>1083321</xdr:colOff>
      <xdr:row>1</xdr:row>
      <xdr:rowOff>152586</xdr:rowOff>
    </xdr:to>
    <xdr:sp macro="" textlink="">
      <xdr:nvSpPr>
        <xdr:cNvPr id="26" name="テキスト ボックス 25"/>
        <xdr:cNvSpPr txBox="1"/>
      </xdr:nvSpPr>
      <xdr:spPr>
        <a:xfrm>
          <a:off x="1426559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11430</xdr:rowOff>
    </xdr:from>
    <xdr:to>
      <xdr:col>150</xdr:col>
      <xdr:colOff>803921</xdr:colOff>
      <xdr:row>1</xdr:row>
      <xdr:rowOff>152586</xdr:rowOff>
    </xdr:to>
    <xdr:sp macro="" textlink="">
      <xdr:nvSpPr>
        <xdr:cNvPr id="27" name="テキスト ボックス 26"/>
        <xdr:cNvSpPr txBox="1"/>
      </xdr:nvSpPr>
      <xdr:spPr>
        <a:xfrm>
          <a:off x="1508188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10795</xdr:colOff>
      <xdr:row>0</xdr:row>
      <xdr:rowOff>11430</xdr:rowOff>
    </xdr:from>
    <xdr:to>
      <xdr:col>157</xdr:col>
      <xdr:colOff>1083308</xdr:colOff>
      <xdr:row>1</xdr:row>
      <xdr:rowOff>152586</xdr:rowOff>
    </xdr:to>
    <xdr:sp macro="" textlink="">
      <xdr:nvSpPr>
        <xdr:cNvPr id="28" name="テキスト ボックス 27"/>
        <xdr:cNvSpPr txBox="1"/>
      </xdr:nvSpPr>
      <xdr:spPr>
        <a:xfrm>
          <a:off x="1602867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11430</xdr:rowOff>
    </xdr:from>
    <xdr:to>
      <xdr:col>166</xdr:col>
      <xdr:colOff>532125</xdr:colOff>
      <xdr:row>1</xdr:row>
      <xdr:rowOff>152586</xdr:rowOff>
    </xdr:to>
    <xdr:sp macro="" textlink="">
      <xdr:nvSpPr>
        <xdr:cNvPr id="29" name="テキスト ボックス 28"/>
        <xdr:cNvSpPr txBox="1"/>
      </xdr:nvSpPr>
      <xdr:spPr>
        <a:xfrm>
          <a:off x="1702117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3175</xdr:colOff>
      <xdr:row>0</xdr:row>
      <xdr:rowOff>11430</xdr:rowOff>
    </xdr:from>
    <xdr:to>
      <xdr:col>173</xdr:col>
      <xdr:colOff>1066180</xdr:colOff>
      <xdr:row>1</xdr:row>
      <xdr:rowOff>152586</xdr:rowOff>
    </xdr:to>
    <xdr:sp macro="" textlink="">
      <xdr:nvSpPr>
        <xdr:cNvPr id="34" name="テキスト ボックス 33"/>
        <xdr:cNvSpPr txBox="1"/>
      </xdr:nvSpPr>
      <xdr:spPr>
        <a:xfrm>
          <a:off x="17800320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19049</xdr:colOff>
      <xdr:row>0</xdr:row>
      <xdr:rowOff>11430</xdr:rowOff>
    </xdr:from>
    <xdr:to>
      <xdr:col>183</xdr:col>
      <xdr:colOff>808340</xdr:colOff>
      <xdr:row>1</xdr:row>
      <xdr:rowOff>152586</xdr:rowOff>
    </xdr:to>
    <xdr:sp macro="" textlink="">
      <xdr:nvSpPr>
        <xdr:cNvPr id="35" name="テキスト ボックス 34"/>
        <xdr:cNvSpPr txBox="1"/>
      </xdr:nvSpPr>
      <xdr:spPr>
        <a:xfrm>
          <a:off x="18616612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0</xdr:colOff>
      <xdr:row>0</xdr:row>
      <xdr:rowOff>11430</xdr:rowOff>
    </xdr:from>
    <xdr:to>
      <xdr:col>190</xdr:col>
      <xdr:colOff>1066192</xdr:colOff>
      <xdr:row>1</xdr:row>
      <xdr:rowOff>152586</xdr:rowOff>
    </xdr:to>
    <xdr:sp macro="" textlink="">
      <xdr:nvSpPr>
        <xdr:cNvPr id="36" name="テキスト ボックス 35"/>
        <xdr:cNvSpPr txBox="1"/>
      </xdr:nvSpPr>
      <xdr:spPr>
        <a:xfrm>
          <a:off x="19563397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19050</xdr:colOff>
      <xdr:row>0</xdr:row>
      <xdr:rowOff>11430</xdr:rowOff>
    </xdr:from>
    <xdr:to>
      <xdr:col>199</xdr:col>
      <xdr:colOff>522624</xdr:colOff>
      <xdr:row>1</xdr:row>
      <xdr:rowOff>152586</xdr:rowOff>
    </xdr:to>
    <xdr:sp macro="" textlink="">
      <xdr:nvSpPr>
        <xdr:cNvPr id="37" name="テキスト ボックス 36"/>
        <xdr:cNvSpPr txBox="1"/>
      </xdr:nvSpPr>
      <xdr:spPr>
        <a:xfrm>
          <a:off x="20555902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22225</xdr:colOff>
      <xdr:row>0</xdr:row>
      <xdr:rowOff>11430</xdr:rowOff>
    </xdr:from>
    <xdr:to>
      <xdr:col>206</xdr:col>
      <xdr:colOff>1092832</xdr:colOff>
      <xdr:row>1</xdr:row>
      <xdr:rowOff>152586</xdr:rowOff>
    </xdr:to>
    <xdr:sp macro="" textlink="">
      <xdr:nvSpPr>
        <xdr:cNvPr id="46" name="テキスト ボックス 45"/>
        <xdr:cNvSpPr txBox="1"/>
      </xdr:nvSpPr>
      <xdr:spPr>
        <a:xfrm>
          <a:off x="2133790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38099</xdr:colOff>
      <xdr:row>0</xdr:row>
      <xdr:rowOff>11430</xdr:rowOff>
    </xdr:from>
    <xdr:to>
      <xdr:col>216</xdr:col>
      <xdr:colOff>804559</xdr:colOff>
      <xdr:row>1</xdr:row>
      <xdr:rowOff>152586</xdr:rowOff>
    </xdr:to>
    <xdr:sp macro="" textlink="">
      <xdr:nvSpPr>
        <xdr:cNvPr id="47" name="テキスト ボックス 46"/>
        <xdr:cNvSpPr txBox="1"/>
      </xdr:nvSpPr>
      <xdr:spPr>
        <a:xfrm>
          <a:off x="2215419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11430</xdr:colOff>
      <xdr:row>0</xdr:row>
      <xdr:rowOff>11430</xdr:rowOff>
    </xdr:from>
    <xdr:to>
      <xdr:col>223</xdr:col>
      <xdr:colOff>1092837</xdr:colOff>
      <xdr:row>1</xdr:row>
      <xdr:rowOff>152586</xdr:rowOff>
    </xdr:to>
    <xdr:sp macro="" textlink="">
      <xdr:nvSpPr>
        <xdr:cNvPr id="48" name="テキスト ボックス 47"/>
        <xdr:cNvSpPr txBox="1"/>
      </xdr:nvSpPr>
      <xdr:spPr>
        <a:xfrm>
          <a:off x="2310098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38100</xdr:colOff>
      <xdr:row>0</xdr:row>
      <xdr:rowOff>11430</xdr:rowOff>
    </xdr:from>
    <xdr:to>
      <xdr:col>232</xdr:col>
      <xdr:colOff>541657</xdr:colOff>
      <xdr:row>1</xdr:row>
      <xdr:rowOff>152586</xdr:rowOff>
    </xdr:to>
    <xdr:sp macro="" textlink="">
      <xdr:nvSpPr>
        <xdr:cNvPr id="49" name="テキスト ボックス 48"/>
        <xdr:cNvSpPr txBox="1"/>
      </xdr:nvSpPr>
      <xdr:spPr>
        <a:xfrm>
          <a:off x="2409348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1068502</xdr:colOff>
      <xdr:row>1</xdr:row>
      <xdr:rowOff>123681</xdr:rowOff>
    </xdr:to>
    <xdr:sp macro="" textlink="">
      <xdr:nvSpPr>
        <xdr:cNvPr id="6" name="テキスト ボックス 5"/>
        <xdr:cNvSpPr txBox="1"/>
      </xdr:nvSpPr>
      <xdr:spPr>
        <a:xfrm>
          <a:off x="1209675" y="0"/>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1844</xdr:colOff>
      <xdr:row>0</xdr:row>
      <xdr:rowOff>0</xdr:rowOff>
    </xdr:from>
    <xdr:to>
      <xdr:col>18</xdr:col>
      <xdr:colOff>797552</xdr:colOff>
      <xdr:row>1</xdr:row>
      <xdr:rowOff>123681</xdr:rowOff>
    </xdr:to>
    <xdr:sp macro="" textlink="">
      <xdr:nvSpPr>
        <xdr:cNvPr id="7" name="テキスト ボックス 6"/>
        <xdr:cNvSpPr txBox="1"/>
      </xdr:nvSpPr>
      <xdr:spPr>
        <a:xfrm>
          <a:off x="9368366" y="0"/>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819785</xdr:colOff>
      <xdr:row>0</xdr:row>
      <xdr:rowOff>0</xdr:rowOff>
    </xdr:from>
    <xdr:to>
      <xdr:col>25</xdr:col>
      <xdr:colOff>1068485</xdr:colOff>
      <xdr:row>1</xdr:row>
      <xdr:rowOff>123681</xdr:rowOff>
    </xdr:to>
    <xdr:sp macro="" textlink="">
      <xdr:nvSpPr>
        <xdr:cNvPr id="8" name="テキスト ボックス 7"/>
        <xdr:cNvSpPr txBox="1"/>
      </xdr:nvSpPr>
      <xdr:spPr>
        <a:xfrm>
          <a:off x="18846800" y="0"/>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5292</xdr:colOff>
      <xdr:row>0</xdr:row>
      <xdr:rowOff>0</xdr:rowOff>
    </xdr:from>
    <xdr:to>
      <xdr:col>34</xdr:col>
      <xdr:colOff>499107</xdr:colOff>
      <xdr:row>1</xdr:row>
      <xdr:rowOff>123681</xdr:rowOff>
    </xdr:to>
    <xdr:sp macro="" textlink="">
      <xdr:nvSpPr>
        <xdr:cNvPr id="9" name="テキスト ボックス 8"/>
        <xdr:cNvSpPr txBox="1"/>
      </xdr:nvSpPr>
      <xdr:spPr>
        <a:xfrm>
          <a:off x="28767617" y="0"/>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22225</xdr:colOff>
      <xdr:row>0</xdr:row>
      <xdr:rowOff>3175</xdr:rowOff>
    </xdr:from>
    <xdr:to>
      <xdr:col>41</xdr:col>
      <xdr:colOff>1089442</xdr:colOff>
      <xdr:row>1</xdr:row>
      <xdr:rowOff>126658</xdr:rowOff>
    </xdr:to>
    <xdr:sp macro="" textlink="">
      <xdr:nvSpPr>
        <xdr:cNvPr id="10" name="テキスト ボックス 9"/>
        <xdr:cNvSpPr txBox="1"/>
      </xdr:nvSpPr>
      <xdr:spPr>
        <a:xfrm>
          <a:off x="36595050"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33866</xdr:colOff>
      <xdr:row>0</xdr:row>
      <xdr:rowOff>3175</xdr:rowOff>
    </xdr:from>
    <xdr:to>
      <xdr:col>52</xdr:col>
      <xdr:colOff>3174</xdr:colOff>
      <xdr:row>1</xdr:row>
      <xdr:rowOff>126658</xdr:rowOff>
    </xdr:to>
    <xdr:sp macro="" textlink="">
      <xdr:nvSpPr>
        <xdr:cNvPr id="11" name="テキスト ボックス 10"/>
        <xdr:cNvSpPr txBox="1"/>
      </xdr:nvSpPr>
      <xdr:spPr>
        <a:xfrm>
          <a:off x="44753741"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11430</xdr:colOff>
      <xdr:row>0</xdr:row>
      <xdr:rowOff>3175</xdr:rowOff>
    </xdr:from>
    <xdr:to>
      <xdr:col>58</xdr:col>
      <xdr:colOff>1097073</xdr:colOff>
      <xdr:row>1</xdr:row>
      <xdr:rowOff>126658</xdr:rowOff>
    </xdr:to>
    <xdr:sp macro="" textlink="">
      <xdr:nvSpPr>
        <xdr:cNvPr id="12" name="テキスト ボックス 11"/>
        <xdr:cNvSpPr txBox="1"/>
      </xdr:nvSpPr>
      <xdr:spPr>
        <a:xfrm>
          <a:off x="54232175"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40217</xdr:colOff>
      <xdr:row>0</xdr:row>
      <xdr:rowOff>3175</xdr:rowOff>
    </xdr:from>
    <xdr:to>
      <xdr:col>67</xdr:col>
      <xdr:colOff>528976</xdr:colOff>
      <xdr:row>1</xdr:row>
      <xdr:rowOff>126658</xdr:rowOff>
    </xdr:to>
    <xdr:sp macro="" textlink="">
      <xdr:nvSpPr>
        <xdr:cNvPr id="13" name="テキスト ボックス 12"/>
        <xdr:cNvSpPr txBox="1"/>
      </xdr:nvSpPr>
      <xdr:spPr>
        <a:xfrm>
          <a:off x="64152992"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0</xdr:colOff>
      <xdr:row>0</xdr:row>
      <xdr:rowOff>3175</xdr:rowOff>
    </xdr:from>
    <xdr:to>
      <xdr:col>74</xdr:col>
      <xdr:colOff>1060905</xdr:colOff>
      <xdr:row>1</xdr:row>
      <xdr:rowOff>126658</xdr:rowOff>
    </xdr:to>
    <xdr:sp macro="" textlink="">
      <xdr:nvSpPr>
        <xdr:cNvPr id="14" name="テキスト ボックス 13"/>
        <xdr:cNvSpPr txBox="1"/>
      </xdr:nvSpPr>
      <xdr:spPr>
        <a:xfrm>
          <a:off x="7192327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1093681</xdr:colOff>
      <xdr:row>0</xdr:row>
      <xdr:rowOff>3175</xdr:rowOff>
    </xdr:from>
    <xdr:to>
      <xdr:col>84</xdr:col>
      <xdr:colOff>805159</xdr:colOff>
      <xdr:row>1</xdr:row>
      <xdr:rowOff>126658</xdr:rowOff>
    </xdr:to>
    <xdr:sp macro="" textlink="">
      <xdr:nvSpPr>
        <xdr:cNvPr id="15" name="テキスト ボックス 14"/>
        <xdr:cNvSpPr txBox="1"/>
      </xdr:nvSpPr>
      <xdr:spPr>
        <a:xfrm>
          <a:off x="8008196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819785</xdr:colOff>
      <xdr:row>0</xdr:row>
      <xdr:rowOff>3175</xdr:rowOff>
    </xdr:from>
    <xdr:to>
      <xdr:col>91</xdr:col>
      <xdr:colOff>1060863</xdr:colOff>
      <xdr:row>1</xdr:row>
      <xdr:rowOff>126658</xdr:rowOff>
    </xdr:to>
    <xdr:sp macro="" textlink="">
      <xdr:nvSpPr>
        <xdr:cNvPr id="16" name="テキスト ボックス 15"/>
        <xdr:cNvSpPr txBox="1"/>
      </xdr:nvSpPr>
      <xdr:spPr>
        <a:xfrm>
          <a:off x="8956040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12912</xdr:colOff>
      <xdr:row>0</xdr:row>
      <xdr:rowOff>3175</xdr:rowOff>
    </xdr:from>
    <xdr:to>
      <xdr:col>100</xdr:col>
      <xdr:colOff>506727</xdr:colOff>
      <xdr:row>1</xdr:row>
      <xdr:rowOff>126658</xdr:rowOff>
    </xdr:to>
    <xdr:sp macro="" textlink="">
      <xdr:nvSpPr>
        <xdr:cNvPr id="17" name="テキスト ボックス 16"/>
        <xdr:cNvSpPr txBox="1"/>
      </xdr:nvSpPr>
      <xdr:spPr>
        <a:xfrm>
          <a:off x="9948121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1081195</xdr:colOff>
      <xdr:row>1</xdr:row>
      <xdr:rowOff>126658</xdr:rowOff>
    </xdr:to>
    <xdr:sp macro="" textlink="">
      <xdr:nvSpPr>
        <xdr:cNvPr id="22" name="テキスト ボックス 21"/>
        <xdr:cNvSpPr txBox="1"/>
      </xdr:nvSpPr>
      <xdr:spPr>
        <a:xfrm>
          <a:off x="10729912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10371</xdr:colOff>
      <xdr:row>0</xdr:row>
      <xdr:rowOff>3175</xdr:rowOff>
    </xdr:from>
    <xdr:to>
      <xdr:col>117</xdr:col>
      <xdr:colOff>816609</xdr:colOff>
      <xdr:row>1</xdr:row>
      <xdr:rowOff>126658</xdr:rowOff>
    </xdr:to>
    <xdr:sp macro="" textlink="">
      <xdr:nvSpPr>
        <xdr:cNvPr id="23" name="テキスト ボックス 22"/>
        <xdr:cNvSpPr txBox="1"/>
      </xdr:nvSpPr>
      <xdr:spPr>
        <a:xfrm>
          <a:off x="11545781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1081193</xdr:colOff>
      <xdr:row>1</xdr:row>
      <xdr:rowOff>126658</xdr:rowOff>
    </xdr:to>
    <xdr:sp macro="" textlink="">
      <xdr:nvSpPr>
        <xdr:cNvPr id="24" name="テキスト ボックス 23"/>
        <xdr:cNvSpPr txBox="1"/>
      </xdr:nvSpPr>
      <xdr:spPr>
        <a:xfrm>
          <a:off x="12493625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16722</xdr:colOff>
      <xdr:row>0</xdr:row>
      <xdr:rowOff>3175</xdr:rowOff>
    </xdr:from>
    <xdr:to>
      <xdr:col>133</xdr:col>
      <xdr:colOff>525777</xdr:colOff>
      <xdr:row>1</xdr:row>
      <xdr:rowOff>126658</xdr:rowOff>
    </xdr:to>
    <xdr:sp macro="" textlink="">
      <xdr:nvSpPr>
        <xdr:cNvPr id="25" name="テキスト ボックス 24"/>
        <xdr:cNvSpPr txBox="1"/>
      </xdr:nvSpPr>
      <xdr:spPr>
        <a:xfrm>
          <a:off x="13485706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26670</xdr:colOff>
      <xdr:row>0</xdr:row>
      <xdr:rowOff>11430</xdr:rowOff>
    </xdr:from>
    <xdr:to>
      <xdr:col>140</xdr:col>
      <xdr:colOff>1081217</xdr:colOff>
      <xdr:row>1</xdr:row>
      <xdr:rowOff>150414</xdr:rowOff>
    </xdr:to>
    <xdr:sp macro="" textlink="">
      <xdr:nvSpPr>
        <xdr:cNvPr id="26" name="テキスト ボックス 25"/>
        <xdr:cNvSpPr txBox="1"/>
      </xdr:nvSpPr>
      <xdr:spPr>
        <a:xfrm>
          <a:off x="142655925" y="19050"/>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17991</xdr:colOff>
      <xdr:row>0</xdr:row>
      <xdr:rowOff>11430</xdr:rowOff>
    </xdr:from>
    <xdr:to>
      <xdr:col>150</xdr:col>
      <xdr:colOff>816609</xdr:colOff>
      <xdr:row>1</xdr:row>
      <xdr:rowOff>150414</xdr:rowOff>
    </xdr:to>
    <xdr:sp macro="" textlink="">
      <xdr:nvSpPr>
        <xdr:cNvPr id="27" name="テキスト ボックス 26"/>
        <xdr:cNvSpPr txBox="1"/>
      </xdr:nvSpPr>
      <xdr:spPr>
        <a:xfrm>
          <a:off x="150814616" y="19050"/>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15875</xdr:colOff>
      <xdr:row>0</xdr:row>
      <xdr:rowOff>11430</xdr:rowOff>
    </xdr:from>
    <xdr:to>
      <xdr:col>157</xdr:col>
      <xdr:colOff>1081193</xdr:colOff>
      <xdr:row>1</xdr:row>
      <xdr:rowOff>150414</xdr:rowOff>
    </xdr:to>
    <xdr:sp macro="" textlink="">
      <xdr:nvSpPr>
        <xdr:cNvPr id="28" name="テキスト ボックス 27"/>
        <xdr:cNvSpPr txBox="1"/>
      </xdr:nvSpPr>
      <xdr:spPr>
        <a:xfrm>
          <a:off x="160293050" y="19050"/>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24342</xdr:colOff>
      <xdr:row>0</xdr:row>
      <xdr:rowOff>11430</xdr:rowOff>
    </xdr:from>
    <xdr:to>
      <xdr:col>166</xdr:col>
      <xdr:colOff>516268</xdr:colOff>
      <xdr:row>1</xdr:row>
      <xdr:rowOff>150414</xdr:rowOff>
    </xdr:to>
    <xdr:sp macro="" textlink="">
      <xdr:nvSpPr>
        <xdr:cNvPr id="29" name="テキスト ボックス 28"/>
        <xdr:cNvSpPr txBox="1"/>
      </xdr:nvSpPr>
      <xdr:spPr>
        <a:xfrm>
          <a:off x="170213867" y="19050"/>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1063002</xdr:colOff>
      <xdr:row>1</xdr:row>
      <xdr:rowOff>3241</xdr:rowOff>
    </xdr:to>
    <xdr:sp macro="" textlink="">
      <xdr:nvSpPr>
        <xdr:cNvPr id="2" name="テキスト ボックス 1"/>
        <xdr:cNvSpPr txBox="1"/>
      </xdr:nvSpPr>
      <xdr:spPr>
        <a:xfrm>
          <a:off x="1933575" y="3810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794401</xdr:colOff>
      <xdr:row>1</xdr:row>
      <xdr:rowOff>3241</xdr:rowOff>
    </xdr:to>
    <xdr:sp macro="" textlink="">
      <xdr:nvSpPr>
        <xdr:cNvPr id="3" name="テキスト ボックス 2"/>
        <xdr:cNvSpPr txBox="1"/>
      </xdr:nvSpPr>
      <xdr:spPr>
        <a:xfrm>
          <a:off x="10096499" y="38100"/>
          <a:ext cx="922020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11431</xdr:colOff>
      <xdr:row>0</xdr:row>
      <xdr:rowOff>38100</xdr:rowOff>
    </xdr:from>
    <xdr:to>
      <xdr:col>25</xdr:col>
      <xdr:colOff>1083306</xdr:colOff>
      <xdr:row>1</xdr:row>
      <xdr:rowOff>3241</xdr:rowOff>
    </xdr:to>
    <xdr:sp macro="" textlink="">
      <xdr:nvSpPr>
        <xdr:cNvPr id="4" name="テキスト ボックス 3"/>
        <xdr:cNvSpPr txBox="1"/>
      </xdr:nvSpPr>
      <xdr:spPr>
        <a:xfrm>
          <a:off x="19364326" y="38100"/>
          <a:ext cx="986789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541657</xdr:colOff>
      <xdr:row>1</xdr:row>
      <xdr:rowOff>3241</xdr:rowOff>
    </xdr:to>
    <xdr:sp macro="" textlink="">
      <xdr:nvSpPr>
        <xdr:cNvPr id="5" name="テキスト ボックス 4"/>
        <xdr:cNvSpPr txBox="1"/>
      </xdr:nvSpPr>
      <xdr:spPr>
        <a:xfrm>
          <a:off x="29289376" y="38100"/>
          <a:ext cx="783907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28575</xdr:rowOff>
    </xdr:from>
    <xdr:to>
      <xdr:col>8</xdr:col>
      <xdr:colOff>1020025</xdr:colOff>
      <xdr:row>1</xdr:row>
      <xdr:rowOff>0</xdr:rowOff>
    </xdr:to>
    <xdr:sp macro="" textlink="">
      <xdr:nvSpPr>
        <xdr:cNvPr id="2" name="テキスト ボックス 1"/>
        <xdr:cNvSpPr txBox="1"/>
      </xdr:nvSpPr>
      <xdr:spPr>
        <a:xfrm>
          <a:off x="1933575" y="28575"/>
          <a:ext cx="80659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28575</xdr:rowOff>
    </xdr:from>
    <xdr:to>
      <xdr:col>18</xdr:col>
      <xdr:colOff>744720</xdr:colOff>
      <xdr:row>1</xdr:row>
      <xdr:rowOff>0</xdr:rowOff>
    </xdr:to>
    <xdr:sp macro="" textlink="">
      <xdr:nvSpPr>
        <xdr:cNvPr id="3" name="テキスト ボックス 2"/>
        <xdr:cNvSpPr txBox="1"/>
      </xdr:nvSpPr>
      <xdr:spPr>
        <a:xfrm>
          <a:off x="10096499" y="28575"/>
          <a:ext cx="916418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11432</xdr:colOff>
      <xdr:row>0</xdr:row>
      <xdr:rowOff>28575</xdr:rowOff>
    </xdr:from>
    <xdr:to>
      <xdr:col>25</xdr:col>
      <xdr:colOff>1022117</xdr:colOff>
      <xdr:row>1</xdr:row>
      <xdr:rowOff>0</xdr:rowOff>
    </xdr:to>
    <xdr:sp macro="" textlink="">
      <xdr:nvSpPr>
        <xdr:cNvPr id="4" name="テキスト ボックス 3"/>
        <xdr:cNvSpPr txBox="1"/>
      </xdr:nvSpPr>
      <xdr:spPr>
        <a:xfrm>
          <a:off x="19364327" y="28575"/>
          <a:ext cx="980794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28575</xdr:rowOff>
    </xdr:from>
    <xdr:to>
      <xdr:col>35</xdr:col>
      <xdr:colOff>0</xdr:colOff>
      <xdr:row>1</xdr:row>
      <xdr:rowOff>0</xdr:rowOff>
    </xdr:to>
    <xdr:sp macro="" textlink="">
      <xdr:nvSpPr>
        <xdr:cNvPr id="5" name="テキスト ボックス 4"/>
        <xdr:cNvSpPr txBox="1"/>
      </xdr:nvSpPr>
      <xdr:spPr>
        <a:xfrm>
          <a:off x="29289376" y="28575"/>
          <a:ext cx="779144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1">
    <tabColor theme="8"/>
  </sheetPr>
  <dimension ref="A1:HY38"/>
  <sheetViews>
    <sheetView showGridLines="0" tabSelected="1" zoomScale="70" zoomScaleNormal="70" zoomScaleSheetLayoutView="80" workbookViewId="0">
      <selection activeCell="E35" sqref="E35"/>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16384" width="1" style="1"/>
  </cols>
  <sheetData>
    <row r="1" spans="1:233"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3"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3" ht="13.5" customHeight="1" x14ac:dyDescent="0.2">
      <c r="C3" s="4" t="s">
        <v>0</v>
      </c>
      <c r="D3" s="4" t="s">
        <v>1</v>
      </c>
      <c r="E3" s="4" t="s">
        <v>2</v>
      </c>
      <c r="F3" s="4" t="s">
        <v>3</v>
      </c>
      <c r="G3" s="4" t="s">
        <v>4</v>
      </c>
      <c r="H3" s="4" t="s">
        <v>5</v>
      </c>
      <c r="I3" s="4" t="s">
        <v>6</v>
      </c>
      <c r="J3" s="4" t="s">
        <v>7</v>
      </c>
      <c r="K3" s="4" t="s">
        <v>8</v>
      </c>
      <c r="L3" s="4" t="s">
        <v>9</v>
      </c>
      <c r="M3" s="4" t="s">
        <v>10</v>
      </c>
      <c r="N3" s="4" t="s">
        <v>11</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174</v>
      </c>
      <c r="AH3" s="4" t="s">
        <v>175</v>
      </c>
      <c r="AJ3" s="4" t="s">
        <v>0</v>
      </c>
      <c r="AK3" s="4" t="s">
        <v>1</v>
      </c>
      <c r="AL3" s="4" t="s">
        <v>2</v>
      </c>
      <c r="AM3" s="4" t="s">
        <v>3</v>
      </c>
      <c r="AN3" s="4" t="s">
        <v>4</v>
      </c>
      <c r="AO3" s="4" t="s">
        <v>5</v>
      </c>
      <c r="AP3" s="4" t="s">
        <v>6</v>
      </c>
      <c r="AQ3" s="4" t="s">
        <v>7</v>
      </c>
      <c r="AR3" s="4" t="s">
        <v>8</v>
      </c>
      <c r="AS3" s="4" t="s">
        <v>9</v>
      </c>
      <c r="AT3" s="4" t="s">
        <v>10</v>
      </c>
      <c r="AU3" s="4" t="s">
        <v>11</v>
      </c>
      <c r="AV3" s="4" t="s">
        <v>150</v>
      </c>
      <c r="AW3" s="4" t="s">
        <v>151</v>
      </c>
      <c r="AX3" s="4" t="s">
        <v>152</v>
      </c>
      <c r="AY3" s="4" t="s">
        <v>153</v>
      </c>
      <c r="AZ3" s="4" t="s">
        <v>12</v>
      </c>
      <c r="BA3" s="4" t="s">
        <v>154</v>
      </c>
      <c r="BB3" s="4" t="s">
        <v>155</v>
      </c>
      <c r="BC3" s="4" t="s">
        <v>13</v>
      </c>
      <c r="BD3" s="4" t="s">
        <v>156</v>
      </c>
      <c r="BE3" s="4" t="s">
        <v>157</v>
      </c>
      <c r="BF3" s="4" t="s">
        <v>14</v>
      </c>
      <c r="BG3" s="4" t="s">
        <v>15</v>
      </c>
      <c r="BH3" s="4" t="s">
        <v>158</v>
      </c>
      <c r="BI3" s="4" t="s">
        <v>159</v>
      </c>
      <c r="BJ3" s="4" t="s">
        <v>16</v>
      </c>
      <c r="BK3" s="4" t="s">
        <v>160</v>
      </c>
      <c r="BL3" s="4" t="s">
        <v>161</v>
      </c>
      <c r="BM3" s="4" t="s">
        <v>17</v>
      </c>
      <c r="BN3" s="4" t="s">
        <v>174</v>
      </c>
      <c r="BO3" s="4" t="s">
        <v>175</v>
      </c>
      <c r="BQ3" s="4" t="s">
        <v>0</v>
      </c>
      <c r="BR3" s="4" t="s">
        <v>1</v>
      </c>
      <c r="BS3" s="4" t="s">
        <v>2</v>
      </c>
      <c r="BT3" s="4" t="s">
        <v>3</v>
      </c>
      <c r="BU3" s="4" t="s">
        <v>4</v>
      </c>
      <c r="BV3" s="4" t="s">
        <v>5</v>
      </c>
      <c r="BW3" s="4" t="s">
        <v>6</v>
      </c>
      <c r="BX3" s="4" t="s">
        <v>7</v>
      </c>
      <c r="BY3" s="4" t="s">
        <v>8</v>
      </c>
      <c r="BZ3" s="4" t="s">
        <v>9</v>
      </c>
      <c r="CA3" s="4" t="s">
        <v>10</v>
      </c>
      <c r="CB3" s="4" t="s">
        <v>11</v>
      </c>
      <c r="CC3" s="4" t="s">
        <v>150</v>
      </c>
      <c r="CD3" s="4" t="s">
        <v>151</v>
      </c>
      <c r="CE3" s="4" t="s">
        <v>152</v>
      </c>
      <c r="CF3" s="4" t="s">
        <v>153</v>
      </c>
      <c r="CG3" s="4" t="s">
        <v>12</v>
      </c>
      <c r="CH3" s="4" t="s">
        <v>154</v>
      </c>
      <c r="CI3" s="4" t="s">
        <v>155</v>
      </c>
      <c r="CJ3" s="4" t="s">
        <v>13</v>
      </c>
      <c r="CK3" s="4" t="s">
        <v>156</v>
      </c>
      <c r="CL3" s="4" t="s">
        <v>157</v>
      </c>
      <c r="CM3" s="4" t="s">
        <v>14</v>
      </c>
      <c r="CN3" s="4" t="s">
        <v>15</v>
      </c>
      <c r="CO3" s="4" t="s">
        <v>158</v>
      </c>
      <c r="CP3" s="4" t="s">
        <v>159</v>
      </c>
      <c r="CQ3" s="4" t="s">
        <v>16</v>
      </c>
      <c r="CR3" s="4" t="s">
        <v>160</v>
      </c>
      <c r="CS3" s="4" t="s">
        <v>161</v>
      </c>
      <c r="CT3" s="4" t="s">
        <v>17</v>
      </c>
      <c r="CU3" s="4" t="s">
        <v>174</v>
      </c>
      <c r="CV3" s="4" t="s">
        <v>175</v>
      </c>
      <c r="CX3" s="4" t="s">
        <v>0</v>
      </c>
      <c r="CY3" s="4" t="s">
        <v>1</v>
      </c>
      <c r="CZ3" s="4" t="s">
        <v>2</v>
      </c>
      <c r="DA3" s="4" t="s">
        <v>3</v>
      </c>
      <c r="DB3" s="4" t="s">
        <v>4</v>
      </c>
      <c r="DC3" s="4" t="s">
        <v>5</v>
      </c>
      <c r="DD3" s="4" t="s">
        <v>6</v>
      </c>
      <c r="DE3" s="4" t="s">
        <v>7</v>
      </c>
      <c r="DF3" s="4" t="s">
        <v>8</v>
      </c>
      <c r="DG3" s="4" t="s">
        <v>9</v>
      </c>
      <c r="DH3" s="4" t="s">
        <v>10</v>
      </c>
      <c r="DI3" s="4" t="s">
        <v>11</v>
      </c>
      <c r="DJ3" s="4" t="s">
        <v>150</v>
      </c>
      <c r="DK3" s="4" t="s">
        <v>151</v>
      </c>
      <c r="DL3" s="4" t="s">
        <v>152</v>
      </c>
      <c r="DM3" s="4" t="s">
        <v>153</v>
      </c>
      <c r="DN3" s="4" t="s">
        <v>12</v>
      </c>
      <c r="DO3" s="4" t="s">
        <v>154</v>
      </c>
      <c r="DP3" s="4" t="s">
        <v>155</v>
      </c>
      <c r="DQ3" s="4" t="s">
        <v>13</v>
      </c>
      <c r="DR3" s="4" t="s">
        <v>156</v>
      </c>
      <c r="DS3" s="4" t="s">
        <v>157</v>
      </c>
      <c r="DT3" s="4" t="s">
        <v>14</v>
      </c>
      <c r="DU3" s="4" t="s">
        <v>15</v>
      </c>
      <c r="DV3" s="4" t="s">
        <v>158</v>
      </c>
      <c r="DW3" s="4" t="s">
        <v>159</v>
      </c>
      <c r="DX3" s="4" t="s">
        <v>16</v>
      </c>
      <c r="DY3" s="4" t="s">
        <v>160</v>
      </c>
      <c r="DZ3" s="4" t="s">
        <v>161</v>
      </c>
      <c r="EA3" s="4" t="s">
        <v>17</v>
      </c>
      <c r="EB3" s="4" t="s">
        <v>174</v>
      </c>
      <c r="EC3" s="4" t="s">
        <v>175</v>
      </c>
      <c r="EE3" s="4" t="s">
        <v>0</v>
      </c>
      <c r="EF3" s="4" t="s">
        <v>1</v>
      </c>
      <c r="EG3" s="4" t="s">
        <v>2</v>
      </c>
      <c r="EH3" s="4" t="s">
        <v>3</v>
      </c>
      <c r="EI3" s="4" t="s">
        <v>4</v>
      </c>
      <c r="EJ3" s="4" t="s">
        <v>5</v>
      </c>
      <c r="EK3" s="4" t="s">
        <v>6</v>
      </c>
      <c r="EL3" s="4" t="s">
        <v>7</v>
      </c>
      <c r="EM3" s="4" t="s">
        <v>8</v>
      </c>
      <c r="EN3" s="4" t="s">
        <v>9</v>
      </c>
      <c r="EO3" s="4" t="s">
        <v>10</v>
      </c>
      <c r="EP3" s="4" t="s">
        <v>11</v>
      </c>
      <c r="EQ3" s="4" t="s">
        <v>150</v>
      </c>
      <c r="ER3" s="4" t="s">
        <v>151</v>
      </c>
      <c r="ES3" s="4" t="s">
        <v>152</v>
      </c>
      <c r="ET3" s="4" t="s">
        <v>153</v>
      </c>
      <c r="EU3" s="4" t="s">
        <v>12</v>
      </c>
      <c r="EV3" s="4" t="s">
        <v>154</v>
      </c>
      <c r="EW3" s="4" t="s">
        <v>155</v>
      </c>
      <c r="EX3" s="4" t="s">
        <v>13</v>
      </c>
      <c r="EY3" s="4" t="s">
        <v>156</v>
      </c>
      <c r="EZ3" s="4" t="s">
        <v>157</v>
      </c>
      <c r="FA3" s="4" t="s">
        <v>14</v>
      </c>
      <c r="FB3" s="4" t="s">
        <v>15</v>
      </c>
      <c r="FC3" s="4" t="s">
        <v>158</v>
      </c>
      <c r="FD3" s="4" t="s">
        <v>159</v>
      </c>
      <c r="FE3" s="4" t="s">
        <v>16</v>
      </c>
      <c r="FF3" s="4" t="s">
        <v>160</v>
      </c>
      <c r="FG3" s="4" t="s">
        <v>161</v>
      </c>
      <c r="FH3" s="4" t="s">
        <v>17</v>
      </c>
      <c r="FI3" s="4" t="s">
        <v>174</v>
      </c>
      <c r="FJ3" s="4" t="s">
        <v>175</v>
      </c>
      <c r="FL3" s="4" t="s">
        <v>0</v>
      </c>
      <c r="FM3" s="4" t="s">
        <v>1</v>
      </c>
      <c r="FN3" s="4" t="s">
        <v>2</v>
      </c>
      <c r="FO3" s="4" t="s">
        <v>3</v>
      </c>
      <c r="FP3" s="4" t="s">
        <v>4</v>
      </c>
      <c r="FQ3" s="4" t="s">
        <v>5</v>
      </c>
      <c r="FR3" s="4" t="s">
        <v>6</v>
      </c>
      <c r="FS3" s="4" t="s">
        <v>7</v>
      </c>
      <c r="FT3" s="4" t="s">
        <v>8</v>
      </c>
      <c r="FU3" s="4" t="s">
        <v>9</v>
      </c>
      <c r="FV3" s="4" t="s">
        <v>10</v>
      </c>
      <c r="FW3" s="4" t="s">
        <v>11</v>
      </c>
      <c r="FX3" s="4" t="s">
        <v>150</v>
      </c>
      <c r="FY3" s="4" t="s">
        <v>151</v>
      </c>
      <c r="FZ3" s="4" t="s">
        <v>152</v>
      </c>
      <c r="GA3" s="4" t="s">
        <v>153</v>
      </c>
      <c r="GB3" s="4" t="s">
        <v>12</v>
      </c>
      <c r="GC3" s="4" t="s">
        <v>154</v>
      </c>
      <c r="GD3" s="4" t="s">
        <v>155</v>
      </c>
      <c r="GE3" s="4" t="s">
        <v>13</v>
      </c>
      <c r="GF3" s="4" t="s">
        <v>156</v>
      </c>
      <c r="GG3" s="4" t="s">
        <v>157</v>
      </c>
      <c r="GH3" s="4" t="s">
        <v>14</v>
      </c>
      <c r="GI3" s="4" t="s">
        <v>15</v>
      </c>
      <c r="GJ3" s="4" t="s">
        <v>158</v>
      </c>
      <c r="GK3" s="4" t="s">
        <v>159</v>
      </c>
      <c r="GL3" s="4" t="s">
        <v>16</v>
      </c>
      <c r="GM3" s="4" t="s">
        <v>160</v>
      </c>
      <c r="GN3" s="4" t="s">
        <v>161</v>
      </c>
      <c r="GO3" s="4" t="s">
        <v>17</v>
      </c>
      <c r="GP3" s="4" t="s">
        <v>174</v>
      </c>
      <c r="GQ3" s="4" t="s">
        <v>175</v>
      </c>
      <c r="GS3" s="4" t="s">
        <v>0</v>
      </c>
      <c r="GT3" s="4" t="s">
        <v>1</v>
      </c>
      <c r="GU3" s="4" t="s">
        <v>2</v>
      </c>
      <c r="GV3" s="4" t="s">
        <v>3</v>
      </c>
      <c r="GW3" s="4" t="s">
        <v>4</v>
      </c>
      <c r="GX3" s="4" t="s">
        <v>5</v>
      </c>
      <c r="GY3" s="4" t="s">
        <v>6</v>
      </c>
      <c r="GZ3" s="4" t="s">
        <v>7</v>
      </c>
      <c r="HA3" s="4" t="s">
        <v>8</v>
      </c>
      <c r="HB3" s="4" t="s">
        <v>9</v>
      </c>
      <c r="HC3" s="4" t="s">
        <v>10</v>
      </c>
      <c r="HD3" s="4" t="s">
        <v>11</v>
      </c>
      <c r="HE3" s="4" t="s">
        <v>150</v>
      </c>
      <c r="HF3" s="4" t="s">
        <v>151</v>
      </c>
      <c r="HG3" s="4" t="s">
        <v>152</v>
      </c>
      <c r="HH3" s="4" t="s">
        <v>153</v>
      </c>
      <c r="HI3" s="4" t="s">
        <v>12</v>
      </c>
      <c r="HJ3" s="4" t="s">
        <v>154</v>
      </c>
      <c r="HK3" s="4" t="s">
        <v>155</v>
      </c>
      <c r="HL3" s="4" t="s">
        <v>13</v>
      </c>
      <c r="HM3" s="4" t="s">
        <v>156</v>
      </c>
      <c r="HN3" s="4" t="s">
        <v>157</v>
      </c>
      <c r="HO3" s="4" t="s">
        <v>14</v>
      </c>
      <c r="HP3" s="4" t="s">
        <v>15</v>
      </c>
      <c r="HQ3" s="4" t="s">
        <v>158</v>
      </c>
      <c r="HR3" s="4" t="s">
        <v>159</v>
      </c>
      <c r="HS3" s="4" t="s">
        <v>16</v>
      </c>
      <c r="HT3" s="4" t="s">
        <v>160</v>
      </c>
      <c r="HU3" s="4" t="s">
        <v>161</v>
      </c>
      <c r="HV3" s="4" t="s">
        <v>17</v>
      </c>
      <c r="HW3" s="4" t="s">
        <v>174</v>
      </c>
      <c r="HX3" s="4" t="s">
        <v>175</v>
      </c>
    </row>
    <row r="4" spans="1:233" ht="13.5" customHeight="1" x14ac:dyDescent="0.2">
      <c r="A4" s="159" t="s">
        <v>18</v>
      </c>
      <c r="B4" s="160"/>
      <c r="C4" s="155">
        <v>10</v>
      </c>
      <c r="D4" s="155"/>
      <c r="E4" s="155"/>
      <c r="F4" s="155"/>
      <c r="G4" s="156"/>
      <c r="H4" s="155">
        <v>11</v>
      </c>
      <c r="I4" s="156"/>
      <c r="J4" s="155">
        <v>11</v>
      </c>
      <c r="K4" s="156"/>
      <c r="L4" s="155">
        <v>12</v>
      </c>
      <c r="M4" s="155"/>
      <c r="N4" s="155"/>
      <c r="O4" s="155"/>
      <c r="P4" s="155"/>
      <c r="Q4" s="155"/>
      <c r="R4" s="155"/>
      <c r="S4" s="156"/>
      <c r="T4" s="155">
        <v>13</v>
      </c>
      <c r="U4" s="155"/>
      <c r="V4" s="156"/>
      <c r="W4" s="155">
        <v>14</v>
      </c>
      <c r="X4" s="155"/>
      <c r="Y4" s="155"/>
      <c r="Z4" s="156"/>
      <c r="AA4" s="155">
        <v>14</v>
      </c>
      <c r="AB4" s="155"/>
      <c r="AC4" s="156"/>
      <c r="AD4" s="157">
        <v>15</v>
      </c>
      <c r="AE4" s="157"/>
      <c r="AF4" s="157"/>
      <c r="AG4" s="157"/>
      <c r="AH4" s="158"/>
      <c r="AI4" s="5"/>
      <c r="AJ4" s="155">
        <v>20</v>
      </c>
      <c r="AK4" s="155"/>
      <c r="AL4" s="155"/>
      <c r="AM4" s="155"/>
      <c r="AN4" s="156"/>
      <c r="AO4" s="155">
        <v>21</v>
      </c>
      <c r="AP4" s="156"/>
      <c r="AQ4" s="155">
        <v>21</v>
      </c>
      <c r="AR4" s="156"/>
      <c r="AS4" s="155">
        <v>22</v>
      </c>
      <c r="AT4" s="155"/>
      <c r="AU4" s="155"/>
      <c r="AV4" s="155"/>
      <c r="AW4" s="155"/>
      <c r="AX4" s="155"/>
      <c r="AY4" s="155"/>
      <c r="AZ4" s="156"/>
      <c r="BA4" s="155">
        <v>23</v>
      </c>
      <c r="BB4" s="155"/>
      <c r="BC4" s="156"/>
      <c r="BD4" s="155">
        <v>24</v>
      </c>
      <c r="BE4" s="155"/>
      <c r="BF4" s="155"/>
      <c r="BG4" s="156"/>
      <c r="BH4" s="155">
        <v>24</v>
      </c>
      <c r="BI4" s="155"/>
      <c r="BJ4" s="156"/>
      <c r="BK4" s="157">
        <v>25</v>
      </c>
      <c r="BL4" s="157"/>
      <c r="BM4" s="157"/>
      <c r="BN4" s="157"/>
      <c r="BO4" s="158"/>
      <c r="BP4" s="5"/>
      <c r="BQ4" s="155">
        <v>30</v>
      </c>
      <c r="BR4" s="155"/>
      <c r="BS4" s="155"/>
      <c r="BT4" s="155"/>
      <c r="BU4" s="156"/>
      <c r="BV4" s="155">
        <v>31</v>
      </c>
      <c r="BW4" s="156"/>
      <c r="BX4" s="155">
        <v>31</v>
      </c>
      <c r="BY4" s="156"/>
      <c r="BZ4" s="155">
        <v>32</v>
      </c>
      <c r="CA4" s="155"/>
      <c r="CB4" s="155"/>
      <c r="CC4" s="155"/>
      <c r="CD4" s="155"/>
      <c r="CE4" s="155"/>
      <c r="CF4" s="155"/>
      <c r="CG4" s="156"/>
      <c r="CH4" s="155">
        <v>33</v>
      </c>
      <c r="CI4" s="155"/>
      <c r="CJ4" s="156"/>
      <c r="CK4" s="155">
        <v>34</v>
      </c>
      <c r="CL4" s="155"/>
      <c r="CM4" s="155"/>
      <c r="CN4" s="156"/>
      <c r="CO4" s="155">
        <v>34</v>
      </c>
      <c r="CP4" s="155"/>
      <c r="CQ4" s="156"/>
      <c r="CR4" s="157">
        <v>35</v>
      </c>
      <c r="CS4" s="157"/>
      <c r="CT4" s="157"/>
      <c r="CU4" s="157"/>
      <c r="CV4" s="158"/>
      <c r="CW4" s="5"/>
      <c r="CX4" s="155">
        <v>40</v>
      </c>
      <c r="CY4" s="155"/>
      <c r="CZ4" s="155"/>
      <c r="DA4" s="155"/>
      <c r="DB4" s="156"/>
      <c r="DC4" s="155">
        <v>41</v>
      </c>
      <c r="DD4" s="156"/>
      <c r="DE4" s="155">
        <v>41</v>
      </c>
      <c r="DF4" s="156"/>
      <c r="DG4" s="155">
        <v>42</v>
      </c>
      <c r="DH4" s="155"/>
      <c r="DI4" s="155"/>
      <c r="DJ4" s="155"/>
      <c r="DK4" s="155"/>
      <c r="DL4" s="155"/>
      <c r="DM4" s="155"/>
      <c r="DN4" s="156"/>
      <c r="DO4" s="155">
        <v>43</v>
      </c>
      <c r="DP4" s="155"/>
      <c r="DQ4" s="156"/>
      <c r="DR4" s="155">
        <v>44</v>
      </c>
      <c r="DS4" s="155"/>
      <c r="DT4" s="155"/>
      <c r="DU4" s="156"/>
      <c r="DV4" s="155">
        <v>44</v>
      </c>
      <c r="DW4" s="155"/>
      <c r="DX4" s="156"/>
      <c r="DY4" s="157">
        <v>45</v>
      </c>
      <c r="DZ4" s="157"/>
      <c r="EA4" s="157"/>
      <c r="EB4" s="157"/>
      <c r="EC4" s="158"/>
      <c r="ED4" s="5"/>
      <c r="EE4" s="155">
        <v>50</v>
      </c>
      <c r="EF4" s="155"/>
      <c r="EG4" s="155"/>
      <c r="EH4" s="155"/>
      <c r="EI4" s="156"/>
      <c r="EJ4" s="155">
        <v>51</v>
      </c>
      <c r="EK4" s="156"/>
      <c r="EL4" s="155">
        <v>51</v>
      </c>
      <c r="EM4" s="156"/>
      <c r="EN4" s="155">
        <v>52</v>
      </c>
      <c r="EO4" s="155"/>
      <c r="EP4" s="155"/>
      <c r="EQ4" s="155"/>
      <c r="ER4" s="155"/>
      <c r="ES4" s="155"/>
      <c r="ET4" s="155"/>
      <c r="EU4" s="156"/>
      <c r="EV4" s="155">
        <v>53</v>
      </c>
      <c r="EW4" s="155"/>
      <c r="EX4" s="156"/>
      <c r="EY4" s="155">
        <v>54</v>
      </c>
      <c r="EZ4" s="155"/>
      <c r="FA4" s="155"/>
      <c r="FB4" s="156"/>
      <c r="FC4" s="155">
        <v>54</v>
      </c>
      <c r="FD4" s="155"/>
      <c r="FE4" s="156"/>
      <c r="FF4" s="157">
        <v>55</v>
      </c>
      <c r="FG4" s="157"/>
      <c r="FH4" s="157"/>
      <c r="FI4" s="157"/>
      <c r="FJ4" s="158"/>
      <c r="FK4" s="5"/>
      <c r="FL4" s="155">
        <v>60</v>
      </c>
      <c r="FM4" s="155"/>
      <c r="FN4" s="155"/>
      <c r="FO4" s="155"/>
      <c r="FP4" s="156"/>
      <c r="FQ4" s="155">
        <v>61</v>
      </c>
      <c r="FR4" s="156"/>
      <c r="FS4" s="155">
        <v>61</v>
      </c>
      <c r="FT4" s="156"/>
      <c r="FU4" s="155">
        <v>62</v>
      </c>
      <c r="FV4" s="155"/>
      <c r="FW4" s="155"/>
      <c r="FX4" s="155"/>
      <c r="FY4" s="155"/>
      <c r="FZ4" s="155"/>
      <c r="GA4" s="155"/>
      <c r="GB4" s="156"/>
      <c r="GC4" s="155">
        <v>63</v>
      </c>
      <c r="GD4" s="155"/>
      <c r="GE4" s="156"/>
      <c r="GF4" s="155">
        <v>64</v>
      </c>
      <c r="GG4" s="155"/>
      <c r="GH4" s="155"/>
      <c r="GI4" s="156"/>
      <c r="GJ4" s="155">
        <v>64</v>
      </c>
      <c r="GK4" s="155"/>
      <c r="GL4" s="156"/>
      <c r="GM4" s="157">
        <v>65</v>
      </c>
      <c r="GN4" s="157"/>
      <c r="GO4" s="157"/>
      <c r="GP4" s="157"/>
      <c r="GQ4" s="158"/>
      <c r="GR4" s="5"/>
      <c r="GS4" s="155">
        <v>70</v>
      </c>
      <c r="GT4" s="155"/>
      <c r="GU4" s="155"/>
      <c r="GV4" s="155"/>
      <c r="GW4" s="156"/>
      <c r="GX4" s="155">
        <v>71</v>
      </c>
      <c r="GY4" s="156"/>
      <c r="GZ4" s="155">
        <v>71</v>
      </c>
      <c r="HA4" s="156"/>
      <c r="HB4" s="155">
        <v>72</v>
      </c>
      <c r="HC4" s="155"/>
      <c r="HD4" s="155"/>
      <c r="HE4" s="155"/>
      <c r="HF4" s="155"/>
      <c r="HG4" s="155"/>
      <c r="HH4" s="155"/>
      <c r="HI4" s="156"/>
      <c r="HJ4" s="155">
        <v>73</v>
      </c>
      <c r="HK4" s="155"/>
      <c r="HL4" s="156"/>
      <c r="HM4" s="155">
        <v>74</v>
      </c>
      <c r="HN4" s="155"/>
      <c r="HO4" s="155"/>
      <c r="HP4" s="156"/>
      <c r="HQ4" s="155">
        <v>74</v>
      </c>
      <c r="HR4" s="155"/>
      <c r="HS4" s="156"/>
      <c r="HT4" s="157">
        <v>75</v>
      </c>
      <c r="HU4" s="157"/>
      <c r="HV4" s="157"/>
      <c r="HW4" s="157"/>
      <c r="HX4" s="158"/>
      <c r="HY4" s="5"/>
    </row>
    <row r="5" spans="1:233" ht="13.5" customHeight="1" x14ac:dyDescent="0.2">
      <c r="A5" s="151" t="s">
        <v>19</v>
      </c>
      <c r="B5" s="152"/>
      <c r="C5" s="148" t="s">
        <v>20</v>
      </c>
      <c r="D5" s="148"/>
      <c r="E5" s="148"/>
      <c r="F5" s="148"/>
      <c r="G5" s="149"/>
      <c r="H5" s="148" t="s">
        <v>133</v>
      </c>
      <c r="I5" s="149"/>
      <c r="J5" s="148" t="s">
        <v>133</v>
      </c>
      <c r="K5" s="149"/>
      <c r="L5" s="148" t="s">
        <v>133</v>
      </c>
      <c r="M5" s="148"/>
      <c r="N5" s="148"/>
      <c r="O5" s="148"/>
      <c r="P5" s="148"/>
      <c r="Q5" s="148"/>
      <c r="R5" s="148"/>
      <c r="S5" s="149"/>
      <c r="T5" s="148" t="s">
        <v>133</v>
      </c>
      <c r="U5" s="148"/>
      <c r="V5" s="149"/>
      <c r="W5" s="148" t="s">
        <v>133</v>
      </c>
      <c r="X5" s="148"/>
      <c r="Y5" s="148"/>
      <c r="Z5" s="149"/>
      <c r="AA5" s="148" t="s">
        <v>133</v>
      </c>
      <c r="AB5" s="148"/>
      <c r="AC5" s="149"/>
      <c r="AD5" s="148" t="s">
        <v>133</v>
      </c>
      <c r="AE5" s="148"/>
      <c r="AF5" s="148"/>
      <c r="AG5" s="148"/>
      <c r="AH5" s="148"/>
      <c r="AI5" s="150"/>
      <c r="AJ5" s="148" t="s">
        <v>133</v>
      </c>
      <c r="AK5" s="148"/>
      <c r="AL5" s="148"/>
      <c r="AM5" s="148"/>
      <c r="AN5" s="149"/>
      <c r="AO5" s="148" t="s">
        <v>133</v>
      </c>
      <c r="AP5" s="149"/>
      <c r="AQ5" s="148" t="s">
        <v>133</v>
      </c>
      <c r="AR5" s="149"/>
      <c r="AS5" s="148" t="s">
        <v>133</v>
      </c>
      <c r="AT5" s="148"/>
      <c r="AU5" s="148"/>
      <c r="AV5" s="148"/>
      <c r="AW5" s="148"/>
      <c r="AX5" s="148"/>
      <c r="AY5" s="148"/>
      <c r="AZ5" s="149"/>
      <c r="BA5" s="148" t="s">
        <v>133</v>
      </c>
      <c r="BB5" s="148"/>
      <c r="BC5" s="149"/>
      <c r="BD5" s="148" t="s">
        <v>133</v>
      </c>
      <c r="BE5" s="148"/>
      <c r="BF5" s="148"/>
      <c r="BG5" s="149"/>
      <c r="BH5" s="148" t="s">
        <v>133</v>
      </c>
      <c r="BI5" s="148"/>
      <c r="BJ5" s="149"/>
      <c r="BK5" s="148" t="s">
        <v>133</v>
      </c>
      <c r="BL5" s="148"/>
      <c r="BM5" s="148"/>
      <c r="BN5" s="148"/>
      <c r="BO5" s="148"/>
      <c r="BP5" s="150"/>
      <c r="BQ5" s="148" t="s">
        <v>133</v>
      </c>
      <c r="BR5" s="148"/>
      <c r="BS5" s="148"/>
      <c r="BT5" s="148"/>
      <c r="BU5" s="149"/>
      <c r="BV5" s="148" t="s">
        <v>133</v>
      </c>
      <c r="BW5" s="149"/>
      <c r="BX5" s="148" t="s">
        <v>133</v>
      </c>
      <c r="BY5" s="149"/>
      <c r="BZ5" s="148" t="s">
        <v>133</v>
      </c>
      <c r="CA5" s="148"/>
      <c r="CB5" s="148"/>
      <c r="CC5" s="148"/>
      <c r="CD5" s="148"/>
      <c r="CE5" s="148"/>
      <c r="CF5" s="148"/>
      <c r="CG5" s="149"/>
      <c r="CH5" s="148" t="s">
        <v>133</v>
      </c>
      <c r="CI5" s="148"/>
      <c r="CJ5" s="149"/>
      <c r="CK5" s="148" t="s">
        <v>133</v>
      </c>
      <c r="CL5" s="148"/>
      <c r="CM5" s="148"/>
      <c r="CN5" s="149"/>
      <c r="CO5" s="148" t="s">
        <v>133</v>
      </c>
      <c r="CP5" s="148"/>
      <c r="CQ5" s="149"/>
      <c r="CR5" s="148" t="s">
        <v>133</v>
      </c>
      <c r="CS5" s="148"/>
      <c r="CT5" s="148"/>
      <c r="CU5" s="148"/>
      <c r="CV5" s="148"/>
      <c r="CW5" s="150"/>
      <c r="CX5" s="148" t="s">
        <v>133</v>
      </c>
      <c r="CY5" s="148"/>
      <c r="CZ5" s="148"/>
      <c r="DA5" s="148"/>
      <c r="DB5" s="149"/>
      <c r="DC5" s="148" t="s">
        <v>133</v>
      </c>
      <c r="DD5" s="149"/>
      <c r="DE5" s="148" t="s">
        <v>133</v>
      </c>
      <c r="DF5" s="149"/>
      <c r="DG5" s="148" t="s">
        <v>133</v>
      </c>
      <c r="DH5" s="148"/>
      <c r="DI5" s="148"/>
      <c r="DJ5" s="148"/>
      <c r="DK5" s="148"/>
      <c r="DL5" s="148"/>
      <c r="DM5" s="148"/>
      <c r="DN5" s="149"/>
      <c r="DO5" s="148" t="s">
        <v>133</v>
      </c>
      <c r="DP5" s="148"/>
      <c r="DQ5" s="149"/>
      <c r="DR5" s="148" t="s">
        <v>133</v>
      </c>
      <c r="DS5" s="148"/>
      <c r="DT5" s="148"/>
      <c r="DU5" s="149"/>
      <c r="DV5" s="148" t="s">
        <v>133</v>
      </c>
      <c r="DW5" s="148"/>
      <c r="DX5" s="149"/>
      <c r="DY5" s="148" t="s">
        <v>133</v>
      </c>
      <c r="DZ5" s="148"/>
      <c r="EA5" s="148"/>
      <c r="EB5" s="148"/>
      <c r="EC5" s="148"/>
      <c r="ED5" s="150"/>
      <c r="EE5" s="148" t="s">
        <v>133</v>
      </c>
      <c r="EF5" s="148"/>
      <c r="EG5" s="148"/>
      <c r="EH5" s="148"/>
      <c r="EI5" s="149"/>
      <c r="EJ5" s="148" t="s">
        <v>133</v>
      </c>
      <c r="EK5" s="149"/>
      <c r="EL5" s="148" t="s">
        <v>133</v>
      </c>
      <c r="EM5" s="149"/>
      <c r="EN5" s="148" t="s">
        <v>133</v>
      </c>
      <c r="EO5" s="148"/>
      <c r="EP5" s="148"/>
      <c r="EQ5" s="148"/>
      <c r="ER5" s="148"/>
      <c r="ES5" s="148"/>
      <c r="ET5" s="148"/>
      <c r="EU5" s="149"/>
      <c r="EV5" s="148" t="s">
        <v>133</v>
      </c>
      <c r="EW5" s="148"/>
      <c r="EX5" s="149"/>
      <c r="EY5" s="148" t="s">
        <v>133</v>
      </c>
      <c r="EZ5" s="148"/>
      <c r="FA5" s="148"/>
      <c r="FB5" s="149"/>
      <c r="FC5" s="148" t="s">
        <v>133</v>
      </c>
      <c r="FD5" s="148"/>
      <c r="FE5" s="149"/>
      <c r="FF5" s="148" t="s">
        <v>133</v>
      </c>
      <c r="FG5" s="148"/>
      <c r="FH5" s="148"/>
      <c r="FI5" s="148"/>
      <c r="FJ5" s="148"/>
      <c r="FK5" s="150"/>
      <c r="FL5" s="148" t="s">
        <v>133</v>
      </c>
      <c r="FM5" s="148"/>
      <c r="FN5" s="148"/>
      <c r="FO5" s="148"/>
      <c r="FP5" s="149"/>
      <c r="FQ5" s="148" t="s">
        <v>133</v>
      </c>
      <c r="FR5" s="149"/>
      <c r="FS5" s="148" t="s">
        <v>133</v>
      </c>
      <c r="FT5" s="149"/>
      <c r="FU5" s="148" t="s">
        <v>133</v>
      </c>
      <c r="FV5" s="148"/>
      <c r="FW5" s="148"/>
      <c r="FX5" s="148"/>
      <c r="FY5" s="148"/>
      <c r="FZ5" s="148"/>
      <c r="GA5" s="148"/>
      <c r="GB5" s="149"/>
      <c r="GC5" s="148" t="s">
        <v>133</v>
      </c>
      <c r="GD5" s="148"/>
      <c r="GE5" s="149"/>
      <c r="GF5" s="148" t="s">
        <v>133</v>
      </c>
      <c r="GG5" s="148"/>
      <c r="GH5" s="148"/>
      <c r="GI5" s="149"/>
      <c r="GJ5" s="148" t="s">
        <v>133</v>
      </c>
      <c r="GK5" s="148"/>
      <c r="GL5" s="149"/>
      <c r="GM5" s="148" t="s">
        <v>133</v>
      </c>
      <c r="GN5" s="148"/>
      <c r="GO5" s="148"/>
      <c r="GP5" s="148"/>
      <c r="GQ5" s="148"/>
      <c r="GR5" s="150"/>
      <c r="GS5" s="148" t="s">
        <v>133</v>
      </c>
      <c r="GT5" s="148"/>
      <c r="GU5" s="148"/>
      <c r="GV5" s="148"/>
      <c r="GW5" s="149"/>
      <c r="GX5" s="148" t="s">
        <v>133</v>
      </c>
      <c r="GY5" s="149"/>
      <c r="GZ5" s="148" t="s">
        <v>133</v>
      </c>
      <c r="HA5" s="149"/>
      <c r="HB5" s="148" t="s">
        <v>133</v>
      </c>
      <c r="HC5" s="148"/>
      <c r="HD5" s="148"/>
      <c r="HE5" s="148"/>
      <c r="HF5" s="148"/>
      <c r="HG5" s="148"/>
      <c r="HH5" s="148"/>
      <c r="HI5" s="149"/>
      <c r="HJ5" s="148" t="s">
        <v>133</v>
      </c>
      <c r="HK5" s="148"/>
      <c r="HL5" s="149"/>
      <c r="HM5" s="148" t="s">
        <v>133</v>
      </c>
      <c r="HN5" s="148"/>
      <c r="HO5" s="148"/>
      <c r="HP5" s="149"/>
      <c r="HQ5" s="148" t="s">
        <v>133</v>
      </c>
      <c r="HR5" s="148"/>
      <c r="HS5" s="149"/>
      <c r="HT5" s="148" t="s">
        <v>133</v>
      </c>
      <c r="HU5" s="148"/>
      <c r="HV5" s="148"/>
      <c r="HW5" s="148"/>
      <c r="HX5" s="148"/>
      <c r="HY5" s="150"/>
    </row>
    <row r="6" spans="1:233" ht="13.5" customHeight="1" x14ac:dyDescent="0.2">
      <c r="A6" s="153"/>
      <c r="B6" s="154"/>
      <c r="C6" s="146" t="s">
        <v>22</v>
      </c>
      <c r="D6" s="146"/>
      <c r="E6" s="146"/>
      <c r="F6" s="146"/>
      <c r="G6" s="147"/>
      <c r="H6" s="146" t="s">
        <v>22</v>
      </c>
      <c r="I6" s="147"/>
      <c r="J6" s="146" t="s">
        <v>22</v>
      </c>
      <c r="K6" s="147"/>
      <c r="L6" s="146" t="s">
        <v>22</v>
      </c>
      <c r="M6" s="146"/>
      <c r="N6" s="146"/>
      <c r="O6" s="146"/>
      <c r="P6" s="146"/>
      <c r="Q6" s="146"/>
      <c r="R6" s="146"/>
      <c r="S6" s="147"/>
      <c r="T6" s="146" t="s">
        <v>22</v>
      </c>
      <c r="U6" s="146"/>
      <c r="V6" s="147"/>
      <c r="W6" s="146" t="s">
        <v>22</v>
      </c>
      <c r="X6" s="146"/>
      <c r="Y6" s="146"/>
      <c r="Z6" s="147"/>
      <c r="AA6" s="146" t="s">
        <v>22</v>
      </c>
      <c r="AB6" s="146"/>
      <c r="AC6" s="147"/>
      <c r="AD6" s="146" t="s">
        <v>22</v>
      </c>
      <c r="AE6" s="146"/>
      <c r="AF6" s="146"/>
      <c r="AG6" s="146"/>
      <c r="AH6" s="146"/>
      <c r="AI6" s="147"/>
      <c r="AJ6" s="146" t="s">
        <v>23</v>
      </c>
      <c r="AK6" s="146"/>
      <c r="AL6" s="146"/>
      <c r="AM6" s="146"/>
      <c r="AN6" s="147"/>
      <c r="AO6" s="146" t="s">
        <v>23</v>
      </c>
      <c r="AP6" s="147"/>
      <c r="AQ6" s="146" t="s">
        <v>23</v>
      </c>
      <c r="AR6" s="147"/>
      <c r="AS6" s="146" t="s">
        <v>23</v>
      </c>
      <c r="AT6" s="146"/>
      <c r="AU6" s="146"/>
      <c r="AV6" s="146"/>
      <c r="AW6" s="146"/>
      <c r="AX6" s="146"/>
      <c r="AY6" s="146"/>
      <c r="AZ6" s="147"/>
      <c r="BA6" s="146" t="s">
        <v>23</v>
      </c>
      <c r="BB6" s="146"/>
      <c r="BC6" s="147"/>
      <c r="BD6" s="146" t="s">
        <v>23</v>
      </c>
      <c r="BE6" s="146"/>
      <c r="BF6" s="146"/>
      <c r="BG6" s="147"/>
      <c r="BH6" s="146" t="s">
        <v>23</v>
      </c>
      <c r="BI6" s="146"/>
      <c r="BJ6" s="147"/>
      <c r="BK6" s="146" t="s">
        <v>23</v>
      </c>
      <c r="BL6" s="146"/>
      <c r="BM6" s="146"/>
      <c r="BN6" s="146"/>
      <c r="BO6" s="146"/>
      <c r="BP6" s="147"/>
      <c r="BQ6" s="146" t="s">
        <v>24</v>
      </c>
      <c r="BR6" s="146"/>
      <c r="BS6" s="146"/>
      <c r="BT6" s="146"/>
      <c r="BU6" s="147"/>
      <c r="BV6" s="146" t="s">
        <v>24</v>
      </c>
      <c r="BW6" s="147"/>
      <c r="BX6" s="146" t="s">
        <v>24</v>
      </c>
      <c r="BY6" s="147"/>
      <c r="BZ6" s="146" t="s">
        <v>24</v>
      </c>
      <c r="CA6" s="146"/>
      <c r="CB6" s="146"/>
      <c r="CC6" s="146"/>
      <c r="CD6" s="146"/>
      <c r="CE6" s="146"/>
      <c r="CF6" s="146"/>
      <c r="CG6" s="147"/>
      <c r="CH6" s="146" t="s">
        <v>24</v>
      </c>
      <c r="CI6" s="146"/>
      <c r="CJ6" s="147"/>
      <c r="CK6" s="146" t="s">
        <v>24</v>
      </c>
      <c r="CL6" s="146"/>
      <c r="CM6" s="146"/>
      <c r="CN6" s="147"/>
      <c r="CO6" s="146" t="s">
        <v>24</v>
      </c>
      <c r="CP6" s="146"/>
      <c r="CQ6" s="147"/>
      <c r="CR6" s="146" t="s">
        <v>24</v>
      </c>
      <c r="CS6" s="146"/>
      <c r="CT6" s="146"/>
      <c r="CU6" s="146"/>
      <c r="CV6" s="146"/>
      <c r="CW6" s="147"/>
      <c r="CX6" s="146" t="s">
        <v>25</v>
      </c>
      <c r="CY6" s="146"/>
      <c r="CZ6" s="146"/>
      <c r="DA6" s="146"/>
      <c r="DB6" s="147"/>
      <c r="DC6" s="146" t="s">
        <v>25</v>
      </c>
      <c r="DD6" s="147"/>
      <c r="DE6" s="146" t="s">
        <v>25</v>
      </c>
      <c r="DF6" s="147"/>
      <c r="DG6" s="146" t="s">
        <v>25</v>
      </c>
      <c r="DH6" s="146"/>
      <c r="DI6" s="146"/>
      <c r="DJ6" s="146"/>
      <c r="DK6" s="146"/>
      <c r="DL6" s="146"/>
      <c r="DM6" s="146"/>
      <c r="DN6" s="147"/>
      <c r="DO6" s="146" t="s">
        <v>25</v>
      </c>
      <c r="DP6" s="146"/>
      <c r="DQ6" s="147"/>
      <c r="DR6" s="146" t="s">
        <v>25</v>
      </c>
      <c r="DS6" s="146"/>
      <c r="DT6" s="146"/>
      <c r="DU6" s="147"/>
      <c r="DV6" s="146" t="s">
        <v>25</v>
      </c>
      <c r="DW6" s="146"/>
      <c r="DX6" s="147"/>
      <c r="DY6" s="146" t="s">
        <v>25</v>
      </c>
      <c r="DZ6" s="146"/>
      <c r="EA6" s="146"/>
      <c r="EB6" s="146"/>
      <c r="EC6" s="146"/>
      <c r="ED6" s="147"/>
      <c r="EE6" s="146" t="s">
        <v>26</v>
      </c>
      <c r="EF6" s="146"/>
      <c r="EG6" s="146"/>
      <c r="EH6" s="146"/>
      <c r="EI6" s="147"/>
      <c r="EJ6" s="146" t="s">
        <v>26</v>
      </c>
      <c r="EK6" s="147"/>
      <c r="EL6" s="146" t="s">
        <v>26</v>
      </c>
      <c r="EM6" s="147"/>
      <c r="EN6" s="146" t="s">
        <v>26</v>
      </c>
      <c r="EO6" s="146"/>
      <c r="EP6" s="146"/>
      <c r="EQ6" s="146"/>
      <c r="ER6" s="146"/>
      <c r="ES6" s="146"/>
      <c r="ET6" s="146"/>
      <c r="EU6" s="147"/>
      <c r="EV6" s="146" t="s">
        <v>26</v>
      </c>
      <c r="EW6" s="146"/>
      <c r="EX6" s="147"/>
      <c r="EY6" s="146" t="s">
        <v>26</v>
      </c>
      <c r="EZ6" s="146"/>
      <c r="FA6" s="146"/>
      <c r="FB6" s="147"/>
      <c r="FC6" s="146" t="s">
        <v>26</v>
      </c>
      <c r="FD6" s="146"/>
      <c r="FE6" s="147"/>
      <c r="FF6" s="146" t="s">
        <v>26</v>
      </c>
      <c r="FG6" s="146"/>
      <c r="FH6" s="146"/>
      <c r="FI6" s="146"/>
      <c r="FJ6" s="146"/>
      <c r="FK6" s="147"/>
      <c r="FL6" s="146" t="s">
        <v>27</v>
      </c>
      <c r="FM6" s="146"/>
      <c r="FN6" s="146"/>
      <c r="FO6" s="146"/>
      <c r="FP6" s="147"/>
      <c r="FQ6" s="146" t="s">
        <v>27</v>
      </c>
      <c r="FR6" s="147"/>
      <c r="FS6" s="146" t="s">
        <v>27</v>
      </c>
      <c r="FT6" s="147"/>
      <c r="FU6" s="146" t="s">
        <v>27</v>
      </c>
      <c r="FV6" s="146"/>
      <c r="FW6" s="146"/>
      <c r="FX6" s="146"/>
      <c r="FY6" s="146"/>
      <c r="FZ6" s="146"/>
      <c r="GA6" s="146"/>
      <c r="GB6" s="147"/>
      <c r="GC6" s="146" t="s">
        <v>27</v>
      </c>
      <c r="GD6" s="146"/>
      <c r="GE6" s="147"/>
      <c r="GF6" s="146" t="s">
        <v>27</v>
      </c>
      <c r="GG6" s="146"/>
      <c r="GH6" s="146"/>
      <c r="GI6" s="147"/>
      <c r="GJ6" s="146" t="s">
        <v>27</v>
      </c>
      <c r="GK6" s="146"/>
      <c r="GL6" s="147"/>
      <c r="GM6" s="146" t="s">
        <v>27</v>
      </c>
      <c r="GN6" s="146"/>
      <c r="GO6" s="146"/>
      <c r="GP6" s="146"/>
      <c r="GQ6" s="146"/>
      <c r="GR6" s="147"/>
      <c r="GS6" s="146" t="s">
        <v>28</v>
      </c>
      <c r="GT6" s="146"/>
      <c r="GU6" s="146"/>
      <c r="GV6" s="146"/>
      <c r="GW6" s="147"/>
      <c r="GX6" s="146" t="s">
        <v>28</v>
      </c>
      <c r="GY6" s="147"/>
      <c r="GZ6" s="146" t="s">
        <v>28</v>
      </c>
      <c r="HA6" s="147"/>
      <c r="HB6" s="146" t="s">
        <v>28</v>
      </c>
      <c r="HC6" s="146"/>
      <c r="HD6" s="146"/>
      <c r="HE6" s="146"/>
      <c r="HF6" s="146"/>
      <c r="HG6" s="146"/>
      <c r="HH6" s="146"/>
      <c r="HI6" s="147"/>
      <c r="HJ6" s="146" t="s">
        <v>28</v>
      </c>
      <c r="HK6" s="146"/>
      <c r="HL6" s="147"/>
      <c r="HM6" s="146" t="s">
        <v>28</v>
      </c>
      <c r="HN6" s="146"/>
      <c r="HO6" s="146"/>
      <c r="HP6" s="147"/>
      <c r="HQ6" s="146" t="s">
        <v>28</v>
      </c>
      <c r="HR6" s="146"/>
      <c r="HS6" s="147"/>
      <c r="HT6" s="146" t="s">
        <v>28</v>
      </c>
      <c r="HU6" s="146"/>
      <c r="HV6" s="146"/>
      <c r="HW6" s="146"/>
      <c r="HX6" s="146"/>
      <c r="HY6" s="147"/>
    </row>
    <row r="7" spans="1:233" ht="15" customHeight="1" x14ac:dyDescent="0.2">
      <c r="A7" s="140" t="s">
        <v>35</v>
      </c>
      <c r="B7" s="141"/>
      <c r="C7" s="111" t="s">
        <v>36</v>
      </c>
      <c r="D7" s="107" t="s">
        <v>37</v>
      </c>
      <c r="E7" s="107" t="s">
        <v>38</v>
      </c>
      <c r="F7" s="107" t="s">
        <v>39</v>
      </c>
      <c r="G7" s="114" t="s">
        <v>40</v>
      </c>
      <c r="H7" s="138" t="s">
        <v>41</v>
      </c>
      <c r="I7" s="139"/>
      <c r="J7" s="133" t="s">
        <v>135</v>
      </c>
      <c r="K7" s="134"/>
      <c r="L7" s="130" t="s">
        <v>42</v>
      </c>
      <c r="M7" s="131"/>
      <c r="N7" s="132"/>
      <c r="O7" s="112" t="s">
        <v>177</v>
      </c>
      <c r="P7" s="112" t="s">
        <v>178</v>
      </c>
      <c r="Q7" s="107" t="s">
        <v>179</v>
      </c>
      <c r="R7" s="107" t="s">
        <v>180</v>
      </c>
      <c r="S7" s="108" t="s">
        <v>43</v>
      </c>
      <c r="T7" s="110" t="s">
        <v>44</v>
      </c>
      <c r="U7" s="111"/>
      <c r="V7" s="114" t="s">
        <v>45</v>
      </c>
      <c r="W7" s="122" t="s">
        <v>46</v>
      </c>
      <c r="X7" s="123"/>
      <c r="Y7" s="123"/>
      <c r="Z7" s="124"/>
      <c r="AA7" s="125" t="s">
        <v>47</v>
      </c>
      <c r="AB7" s="126"/>
      <c r="AC7" s="127"/>
      <c r="AD7" s="128" t="s">
        <v>184</v>
      </c>
      <c r="AE7" s="105" t="s">
        <v>185</v>
      </c>
      <c r="AF7" s="105" t="s">
        <v>181</v>
      </c>
      <c r="AG7" s="105" t="s">
        <v>182</v>
      </c>
      <c r="AH7" s="107" t="s">
        <v>43</v>
      </c>
      <c r="AI7" s="136" t="s">
        <v>48</v>
      </c>
      <c r="AJ7" s="111" t="s">
        <v>36</v>
      </c>
      <c r="AK7" s="107" t="s">
        <v>37</v>
      </c>
      <c r="AL7" s="107" t="s">
        <v>38</v>
      </c>
      <c r="AM7" s="107" t="s">
        <v>39</v>
      </c>
      <c r="AN7" s="114" t="s">
        <v>40</v>
      </c>
      <c r="AO7" s="138" t="s">
        <v>41</v>
      </c>
      <c r="AP7" s="139"/>
      <c r="AQ7" s="133" t="s">
        <v>135</v>
      </c>
      <c r="AR7" s="134"/>
      <c r="AS7" s="130" t="s">
        <v>42</v>
      </c>
      <c r="AT7" s="131"/>
      <c r="AU7" s="132"/>
      <c r="AV7" s="112" t="s">
        <v>177</v>
      </c>
      <c r="AW7" s="112" t="s">
        <v>178</v>
      </c>
      <c r="AX7" s="107" t="s">
        <v>179</v>
      </c>
      <c r="AY7" s="107" t="s">
        <v>180</v>
      </c>
      <c r="AZ7" s="108" t="s">
        <v>43</v>
      </c>
      <c r="BA7" s="110" t="s">
        <v>44</v>
      </c>
      <c r="BB7" s="111"/>
      <c r="BC7" s="114" t="s">
        <v>45</v>
      </c>
      <c r="BD7" s="122" t="s">
        <v>46</v>
      </c>
      <c r="BE7" s="123"/>
      <c r="BF7" s="123"/>
      <c r="BG7" s="124"/>
      <c r="BH7" s="125" t="s">
        <v>47</v>
      </c>
      <c r="BI7" s="126"/>
      <c r="BJ7" s="127"/>
      <c r="BK7" s="128" t="s">
        <v>184</v>
      </c>
      <c r="BL7" s="105" t="s">
        <v>185</v>
      </c>
      <c r="BM7" s="105" t="s">
        <v>181</v>
      </c>
      <c r="BN7" s="105" t="s">
        <v>182</v>
      </c>
      <c r="BO7" s="107" t="s">
        <v>43</v>
      </c>
      <c r="BP7" s="136" t="s">
        <v>48</v>
      </c>
      <c r="BQ7" s="111" t="s">
        <v>36</v>
      </c>
      <c r="BR7" s="107" t="s">
        <v>37</v>
      </c>
      <c r="BS7" s="107" t="s">
        <v>38</v>
      </c>
      <c r="BT7" s="107" t="s">
        <v>39</v>
      </c>
      <c r="BU7" s="114" t="s">
        <v>40</v>
      </c>
      <c r="BV7" s="138" t="s">
        <v>41</v>
      </c>
      <c r="BW7" s="139"/>
      <c r="BX7" s="133" t="s">
        <v>135</v>
      </c>
      <c r="BY7" s="134"/>
      <c r="BZ7" s="130" t="s">
        <v>42</v>
      </c>
      <c r="CA7" s="131"/>
      <c r="CB7" s="132"/>
      <c r="CC7" s="112" t="s">
        <v>177</v>
      </c>
      <c r="CD7" s="112" t="s">
        <v>178</v>
      </c>
      <c r="CE7" s="107" t="s">
        <v>179</v>
      </c>
      <c r="CF7" s="107" t="s">
        <v>180</v>
      </c>
      <c r="CG7" s="108" t="s">
        <v>43</v>
      </c>
      <c r="CH7" s="110" t="s">
        <v>44</v>
      </c>
      <c r="CI7" s="111"/>
      <c r="CJ7" s="114" t="s">
        <v>45</v>
      </c>
      <c r="CK7" s="122" t="s">
        <v>46</v>
      </c>
      <c r="CL7" s="123"/>
      <c r="CM7" s="123"/>
      <c r="CN7" s="124"/>
      <c r="CO7" s="125" t="s">
        <v>47</v>
      </c>
      <c r="CP7" s="126"/>
      <c r="CQ7" s="127"/>
      <c r="CR7" s="128" t="s">
        <v>184</v>
      </c>
      <c r="CS7" s="105" t="s">
        <v>185</v>
      </c>
      <c r="CT7" s="105" t="s">
        <v>181</v>
      </c>
      <c r="CU7" s="105" t="s">
        <v>182</v>
      </c>
      <c r="CV7" s="107" t="s">
        <v>43</v>
      </c>
      <c r="CW7" s="136" t="s">
        <v>48</v>
      </c>
      <c r="CX7" s="111" t="s">
        <v>36</v>
      </c>
      <c r="CY7" s="107" t="s">
        <v>37</v>
      </c>
      <c r="CZ7" s="107" t="s">
        <v>38</v>
      </c>
      <c r="DA7" s="107" t="s">
        <v>39</v>
      </c>
      <c r="DB7" s="114" t="s">
        <v>40</v>
      </c>
      <c r="DC7" s="138" t="s">
        <v>41</v>
      </c>
      <c r="DD7" s="139"/>
      <c r="DE7" s="133" t="s">
        <v>135</v>
      </c>
      <c r="DF7" s="134"/>
      <c r="DG7" s="130" t="s">
        <v>42</v>
      </c>
      <c r="DH7" s="131"/>
      <c r="DI7" s="132"/>
      <c r="DJ7" s="112" t="s">
        <v>177</v>
      </c>
      <c r="DK7" s="112" t="s">
        <v>178</v>
      </c>
      <c r="DL7" s="107" t="s">
        <v>179</v>
      </c>
      <c r="DM7" s="107" t="s">
        <v>180</v>
      </c>
      <c r="DN7" s="108" t="s">
        <v>43</v>
      </c>
      <c r="DO7" s="110" t="s">
        <v>44</v>
      </c>
      <c r="DP7" s="111"/>
      <c r="DQ7" s="114" t="s">
        <v>45</v>
      </c>
      <c r="DR7" s="122" t="s">
        <v>46</v>
      </c>
      <c r="DS7" s="123"/>
      <c r="DT7" s="123"/>
      <c r="DU7" s="124"/>
      <c r="DV7" s="125" t="s">
        <v>47</v>
      </c>
      <c r="DW7" s="126"/>
      <c r="DX7" s="127"/>
      <c r="DY7" s="128" t="s">
        <v>184</v>
      </c>
      <c r="DZ7" s="105" t="s">
        <v>185</v>
      </c>
      <c r="EA7" s="105" t="s">
        <v>181</v>
      </c>
      <c r="EB7" s="105" t="s">
        <v>182</v>
      </c>
      <c r="EC7" s="107" t="s">
        <v>43</v>
      </c>
      <c r="ED7" s="136" t="s">
        <v>48</v>
      </c>
      <c r="EE7" s="111" t="s">
        <v>36</v>
      </c>
      <c r="EF7" s="107" t="s">
        <v>37</v>
      </c>
      <c r="EG7" s="107" t="s">
        <v>38</v>
      </c>
      <c r="EH7" s="107" t="s">
        <v>39</v>
      </c>
      <c r="EI7" s="114" t="s">
        <v>40</v>
      </c>
      <c r="EJ7" s="138" t="s">
        <v>41</v>
      </c>
      <c r="EK7" s="139"/>
      <c r="EL7" s="133" t="s">
        <v>135</v>
      </c>
      <c r="EM7" s="134"/>
      <c r="EN7" s="130" t="s">
        <v>42</v>
      </c>
      <c r="EO7" s="131"/>
      <c r="EP7" s="132"/>
      <c r="EQ7" s="112" t="s">
        <v>177</v>
      </c>
      <c r="ER7" s="112" t="s">
        <v>178</v>
      </c>
      <c r="ES7" s="107" t="s">
        <v>179</v>
      </c>
      <c r="ET7" s="107" t="s">
        <v>180</v>
      </c>
      <c r="EU7" s="108" t="s">
        <v>43</v>
      </c>
      <c r="EV7" s="110" t="s">
        <v>44</v>
      </c>
      <c r="EW7" s="111"/>
      <c r="EX7" s="114" t="s">
        <v>45</v>
      </c>
      <c r="EY7" s="122" t="s">
        <v>46</v>
      </c>
      <c r="EZ7" s="123"/>
      <c r="FA7" s="123"/>
      <c r="FB7" s="124"/>
      <c r="FC7" s="125" t="s">
        <v>47</v>
      </c>
      <c r="FD7" s="126"/>
      <c r="FE7" s="127"/>
      <c r="FF7" s="128" t="s">
        <v>184</v>
      </c>
      <c r="FG7" s="105" t="s">
        <v>185</v>
      </c>
      <c r="FH7" s="105" t="s">
        <v>181</v>
      </c>
      <c r="FI7" s="105" t="s">
        <v>182</v>
      </c>
      <c r="FJ7" s="107" t="s">
        <v>43</v>
      </c>
      <c r="FK7" s="136" t="s">
        <v>48</v>
      </c>
      <c r="FL7" s="111" t="s">
        <v>36</v>
      </c>
      <c r="FM7" s="107" t="s">
        <v>37</v>
      </c>
      <c r="FN7" s="107" t="s">
        <v>38</v>
      </c>
      <c r="FO7" s="107" t="s">
        <v>39</v>
      </c>
      <c r="FP7" s="114" t="s">
        <v>40</v>
      </c>
      <c r="FQ7" s="138" t="s">
        <v>41</v>
      </c>
      <c r="FR7" s="139"/>
      <c r="FS7" s="133" t="s">
        <v>135</v>
      </c>
      <c r="FT7" s="134"/>
      <c r="FU7" s="130" t="s">
        <v>42</v>
      </c>
      <c r="FV7" s="131"/>
      <c r="FW7" s="132"/>
      <c r="FX7" s="112" t="s">
        <v>177</v>
      </c>
      <c r="FY7" s="112" t="s">
        <v>178</v>
      </c>
      <c r="FZ7" s="107" t="s">
        <v>179</v>
      </c>
      <c r="GA7" s="107" t="s">
        <v>180</v>
      </c>
      <c r="GB7" s="108" t="s">
        <v>43</v>
      </c>
      <c r="GC7" s="110" t="s">
        <v>44</v>
      </c>
      <c r="GD7" s="111"/>
      <c r="GE7" s="114" t="s">
        <v>45</v>
      </c>
      <c r="GF7" s="122" t="s">
        <v>46</v>
      </c>
      <c r="GG7" s="123"/>
      <c r="GH7" s="123"/>
      <c r="GI7" s="124"/>
      <c r="GJ7" s="125" t="s">
        <v>47</v>
      </c>
      <c r="GK7" s="126"/>
      <c r="GL7" s="127"/>
      <c r="GM7" s="128" t="s">
        <v>184</v>
      </c>
      <c r="GN7" s="105" t="s">
        <v>185</v>
      </c>
      <c r="GO7" s="105" t="s">
        <v>181</v>
      </c>
      <c r="GP7" s="105" t="s">
        <v>182</v>
      </c>
      <c r="GQ7" s="107" t="s">
        <v>43</v>
      </c>
      <c r="GR7" s="136" t="s">
        <v>48</v>
      </c>
      <c r="GS7" s="111" t="s">
        <v>36</v>
      </c>
      <c r="GT7" s="107" t="s">
        <v>37</v>
      </c>
      <c r="GU7" s="107" t="s">
        <v>38</v>
      </c>
      <c r="GV7" s="107" t="s">
        <v>39</v>
      </c>
      <c r="GW7" s="114" t="s">
        <v>40</v>
      </c>
      <c r="GX7" s="138" t="s">
        <v>41</v>
      </c>
      <c r="GY7" s="139"/>
      <c r="GZ7" s="133" t="s">
        <v>135</v>
      </c>
      <c r="HA7" s="134"/>
      <c r="HB7" s="130" t="s">
        <v>42</v>
      </c>
      <c r="HC7" s="131"/>
      <c r="HD7" s="132"/>
      <c r="HE7" s="112" t="s">
        <v>177</v>
      </c>
      <c r="HF7" s="112" t="s">
        <v>178</v>
      </c>
      <c r="HG7" s="107" t="s">
        <v>179</v>
      </c>
      <c r="HH7" s="107" t="s">
        <v>180</v>
      </c>
      <c r="HI7" s="108" t="s">
        <v>43</v>
      </c>
      <c r="HJ7" s="110" t="s">
        <v>44</v>
      </c>
      <c r="HK7" s="111"/>
      <c r="HL7" s="114" t="s">
        <v>45</v>
      </c>
      <c r="HM7" s="122" t="s">
        <v>46</v>
      </c>
      <c r="HN7" s="123"/>
      <c r="HO7" s="123"/>
      <c r="HP7" s="124"/>
      <c r="HQ7" s="125" t="s">
        <v>47</v>
      </c>
      <c r="HR7" s="126"/>
      <c r="HS7" s="127"/>
      <c r="HT7" s="128" t="s">
        <v>184</v>
      </c>
      <c r="HU7" s="105" t="s">
        <v>185</v>
      </c>
      <c r="HV7" s="105" t="s">
        <v>181</v>
      </c>
      <c r="HW7" s="105" t="s">
        <v>182</v>
      </c>
      <c r="HX7" s="107" t="s">
        <v>43</v>
      </c>
      <c r="HY7" s="136" t="s">
        <v>48</v>
      </c>
    </row>
    <row r="8" spans="1:233" ht="10.5" customHeight="1" x14ac:dyDescent="0.2">
      <c r="A8" s="142"/>
      <c r="B8" s="143"/>
      <c r="C8" s="111"/>
      <c r="D8" s="107"/>
      <c r="E8" s="107"/>
      <c r="F8" s="107"/>
      <c r="G8" s="115"/>
      <c r="H8" s="118" t="s">
        <v>49</v>
      </c>
      <c r="I8" s="135" t="s">
        <v>50</v>
      </c>
      <c r="J8" s="118" t="s">
        <v>51</v>
      </c>
      <c r="K8" s="135" t="s">
        <v>39</v>
      </c>
      <c r="L8" s="118" t="s">
        <v>49</v>
      </c>
      <c r="M8" s="120" t="s">
        <v>52</v>
      </c>
      <c r="N8" s="119" t="s">
        <v>39</v>
      </c>
      <c r="O8" s="113"/>
      <c r="P8" s="113"/>
      <c r="Q8" s="107"/>
      <c r="R8" s="107"/>
      <c r="S8" s="109"/>
      <c r="T8" s="110"/>
      <c r="U8" s="122"/>
      <c r="V8" s="115"/>
      <c r="W8" s="118" t="s">
        <v>53</v>
      </c>
      <c r="X8" s="119" t="s">
        <v>54</v>
      </c>
      <c r="Y8" s="119" t="s">
        <v>55</v>
      </c>
      <c r="Z8" s="135" t="s">
        <v>39</v>
      </c>
      <c r="AA8" s="118" t="s">
        <v>53</v>
      </c>
      <c r="AB8" s="120" t="s">
        <v>56</v>
      </c>
      <c r="AC8" s="135" t="s">
        <v>39</v>
      </c>
      <c r="AD8" s="129"/>
      <c r="AE8" s="106"/>
      <c r="AF8" s="106"/>
      <c r="AG8" s="106"/>
      <c r="AH8" s="107"/>
      <c r="AI8" s="137"/>
      <c r="AJ8" s="111"/>
      <c r="AK8" s="107"/>
      <c r="AL8" s="107"/>
      <c r="AM8" s="107"/>
      <c r="AN8" s="115"/>
      <c r="AO8" s="118" t="s">
        <v>49</v>
      </c>
      <c r="AP8" s="135" t="s">
        <v>50</v>
      </c>
      <c r="AQ8" s="118" t="s">
        <v>51</v>
      </c>
      <c r="AR8" s="135" t="s">
        <v>39</v>
      </c>
      <c r="AS8" s="118" t="s">
        <v>49</v>
      </c>
      <c r="AT8" s="120" t="s">
        <v>52</v>
      </c>
      <c r="AU8" s="119" t="s">
        <v>39</v>
      </c>
      <c r="AV8" s="113"/>
      <c r="AW8" s="113"/>
      <c r="AX8" s="107"/>
      <c r="AY8" s="107"/>
      <c r="AZ8" s="109"/>
      <c r="BA8" s="110"/>
      <c r="BB8" s="122"/>
      <c r="BC8" s="115"/>
      <c r="BD8" s="118" t="s">
        <v>53</v>
      </c>
      <c r="BE8" s="119" t="s">
        <v>54</v>
      </c>
      <c r="BF8" s="119" t="s">
        <v>55</v>
      </c>
      <c r="BG8" s="135" t="s">
        <v>39</v>
      </c>
      <c r="BH8" s="118" t="s">
        <v>53</v>
      </c>
      <c r="BI8" s="120" t="s">
        <v>56</v>
      </c>
      <c r="BJ8" s="135" t="s">
        <v>39</v>
      </c>
      <c r="BK8" s="129"/>
      <c r="BL8" s="106"/>
      <c r="BM8" s="106"/>
      <c r="BN8" s="106"/>
      <c r="BO8" s="107"/>
      <c r="BP8" s="137"/>
      <c r="BQ8" s="111"/>
      <c r="BR8" s="107"/>
      <c r="BS8" s="107"/>
      <c r="BT8" s="107"/>
      <c r="BU8" s="115"/>
      <c r="BV8" s="118" t="s">
        <v>49</v>
      </c>
      <c r="BW8" s="135" t="s">
        <v>50</v>
      </c>
      <c r="BX8" s="118" t="s">
        <v>51</v>
      </c>
      <c r="BY8" s="135" t="s">
        <v>39</v>
      </c>
      <c r="BZ8" s="118" t="s">
        <v>49</v>
      </c>
      <c r="CA8" s="120" t="s">
        <v>52</v>
      </c>
      <c r="CB8" s="119" t="s">
        <v>39</v>
      </c>
      <c r="CC8" s="113"/>
      <c r="CD8" s="113"/>
      <c r="CE8" s="107"/>
      <c r="CF8" s="107"/>
      <c r="CG8" s="109"/>
      <c r="CH8" s="110"/>
      <c r="CI8" s="122"/>
      <c r="CJ8" s="115"/>
      <c r="CK8" s="118" t="s">
        <v>53</v>
      </c>
      <c r="CL8" s="119" t="s">
        <v>54</v>
      </c>
      <c r="CM8" s="119" t="s">
        <v>55</v>
      </c>
      <c r="CN8" s="135" t="s">
        <v>39</v>
      </c>
      <c r="CO8" s="118" t="s">
        <v>53</v>
      </c>
      <c r="CP8" s="120" t="s">
        <v>56</v>
      </c>
      <c r="CQ8" s="135" t="s">
        <v>39</v>
      </c>
      <c r="CR8" s="129"/>
      <c r="CS8" s="106"/>
      <c r="CT8" s="106"/>
      <c r="CU8" s="106"/>
      <c r="CV8" s="107"/>
      <c r="CW8" s="137"/>
      <c r="CX8" s="111"/>
      <c r="CY8" s="107"/>
      <c r="CZ8" s="107"/>
      <c r="DA8" s="107"/>
      <c r="DB8" s="115"/>
      <c r="DC8" s="118" t="s">
        <v>49</v>
      </c>
      <c r="DD8" s="135" t="s">
        <v>50</v>
      </c>
      <c r="DE8" s="118" t="s">
        <v>51</v>
      </c>
      <c r="DF8" s="135" t="s">
        <v>39</v>
      </c>
      <c r="DG8" s="118" t="s">
        <v>49</v>
      </c>
      <c r="DH8" s="120" t="s">
        <v>52</v>
      </c>
      <c r="DI8" s="119" t="s">
        <v>39</v>
      </c>
      <c r="DJ8" s="113"/>
      <c r="DK8" s="113"/>
      <c r="DL8" s="107"/>
      <c r="DM8" s="107"/>
      <c r="DN8" s="109"/>
      <c r="DO8" s="110"/>
      <c r="DP8" s="122"/>
      <c r="DQ8" s="115"/>
      <c r="DR8" s="118" t="s">
        <v>53</v>
      </c>
      <c r="DS8" s="119" t="s">
        <v>54</v>
      </c>
      <c r="DT8" s="119" t="s">
        <v>55</v>
      </c>
      <c r="DU8" s="135" t="s">
        <v>39</v>
      </c>
      <c r="DV8" s="118" t="s">
        <v>53</v>
      </c>
      <c r="DW8" s="120" t="s">
        <v>56</v>
      </c>
      <c r="DX8" s="135" t="s">
        <v>39</v>
      </c>
      <c r="DY8" s="129"/>
      <c r="DZ8" s="106"/>
      <c r="EA8" s="106"/>
      <c r="EB8" s="106"/>
      <c r="EC8" s="107"/>
      <c r="ED8" s="137"/>
      <c r="EE8" s="111"/>
      <c r="EF8" s="107"/>
      <c r="EG8" s="107"/>
      <c r="EH8" s="107"/>
      <c r="EI8" s="115"/>
      <c r="EJ8" s="118" t="s">
        <v>49</v>
      </c>
      <c r="EK8" s="135" t="s">
        <v>50</v>
      </c>
      <c r="EL8" s="118" t="s">
        <v>51</v>
      </c>
      <c r="EM8" s="135" t="s">
        <v>39</v>
      </c>
      <c r="EN8" s="118" t="s">
        <v>49</v>
      </c>
      <c r="EO8" s="120" t="s">
        <v>52</v>
      </c>
      <c r="EP8" s="119" t="s">
        <v>39</v>
      </c>
      <c r="EQ8" s="113"/>
      <c r="ER8" s="113"/>
      <c r="ES8" s="107"/>
      <c r="ET8" s="107"/>
      <c r="EU8" s="109"/>
      <c r="EV8" s="110"/>
      <c r="EW8" s="122"/>
      <c r="EX8" s="115"/>
      <c r="EY8" s="118" t="s">
        <v>53</v>
      </c>
      <c r="EZ8" s="119" t="s">
        <v>54</v>
      </c>
      <c r="FA8" s="119" t="s">
        <v>55</v>
      </c>
      <c r="FB8" s="135" t="s">
        <v>39</v>
      </c>
      <c r="FC8" s="118" t="s">
        <v>53</v>
      </c>
      <c r="FD8" s="120" t="s">
        <v>56</v>
      </c>
      <c r="FE8" s="135" t="s">
        <v>39</v>
      </c>
      <c r="FF8" s="129"/>
      <c r="FG8" s="106"/>
      <c r="FH8" s="106"/>
      <c r="FI8" s="106"/>
      <c r="FJ8" s="107"/>
      <c r="FK8" s="137"/>
      <c r="FL8" s="111"/>
      <c r="FM8" s="107"/>
      <c r="FN8" s="107"/>
      <c r="FO8" s="107"/>
      <c r="FP8" s="115"/>
      <c r="FQ8" s="118" t="s">
        <v>49</v>
      </c>
      <c r="FR8" s="135" t="s">
        <v>50</v>
      </c>
      <c r="FS8" s="118" t="s">
        <v>51</v>
      </c>
      <c r="FT8" s="135" t="s">
        <v>39</v>
      </c>
      <c r="FU8" s="118" t="s">
        <v>49</v>
      </c>
      <c r="FV8" s="120" t="s">
        <v>52</v>
      </c>
      <c r="FW8" s="119" t="s">
        <v>39</v>
      </c>
      <c r="FX8" s="113"/>
      <c r="FY8" s="113"/>
      <c r="FZ8" s="107"/>
      <c r="GA8" s="107"/>
      <c r="GB8" s="109"/>
      <c r="GC8" s="110"/>
      <c r="GD8" s="122"/>
      <c r="GE8" s="115"/>
      <c r="GF8" s="118" t="s">
        <v>53</v>
      </c>
      <c r="GG8" s="119" t="s">
        <v>54</v>
      </c>
      <c r="GH8" s="119" t="s">
        <v>55</v>
      </c>
      <c r="GI8" s="135" t="s">
        <v>39</v>
      </c>
      <c r="GJ8" s="118" t="s">
        <v>53</v>
      </c>
      <c r="GK8" s="120" t="s">
        <v>56</v>
      </c>
      <c r="GL8" s="135" t="s">
        <v>39</v>
      </c>
      <c r="GM8" s="129"/>
      <c r="GN8" s="106"/>
      <c r="GO8" s="106"/>
      <c r="GP8" s="106"/>
      <c r="GQ8" s="107"/>
      <c r="GR8" s="137"/>
      <c r="GS8" s="111"/>
      <c r="GT8" s="107"/>
      <c r="GU8" s="107"/>
      <c r="GV8" s="107"/>
      <c r="GW8" s="115"/>
      <c r="GX8" s="118" t="s">
        <v>49</v>
      </c>
      <c r="GY8" s="135" t="s">
        <v>50</v>
      </c>
      <c r="GZ8" s="118" t="s">
        <v>51</v>
      </c>
      <c r="HA8" s="135" t="s">
        <v>39</v>
      </c>
      <c r="HB8" s="118" t="s">
        <v>49</v>
      </c>
      <c r="HC8" s="120" t="s">
        <v>52</v>
      </c>
      <c r="HD8" s="119" t="s">
        <v>39</v>
      </c>
      <c r="HE8" s="113"/>
      <c r="HF8" s="113"/>
      <c r="HG8" s="107"/>
      <c r="HH8" s="107"/>
      <c r="HI8" s="109"/>
      <c r="HJ8" s="110"/>
      <c r="HK8" s="122"/>
      <c r="HL8" s="115"/>
      <c r="HM8" s="118" t="s">
        <v>53</v>
      </c>
      <c r="HN8" s="119" t="s">
        <v>54</v>
      </c>
      <c r="HO8" s="119" t="s">
        <v>55</v>
      </c>
      <c r="HP8" s="135" t="s">
        <v>39</v>
      </c>
      <c r="HQ8" s="118" t="s">
        <v>53</v>
      </c>
      <c r="HR8" s="120" t="s">
        <v>56</v>
      </c>
      <c r="HS8" s="135" t="s">
        <v>39</v>
      </c>
      <c r="HT8" s="129"/>
      <c r="HU8" s="106"/>
      <c r="HV8" s="106"/>
      <c r="HW8" s="106"/>
      <c r="HX8" s="107"/>
      <c r="HY8" s="137"/>
    </row>
    <row r="9" spans="1:233" ht="15" customHeight="1" x14ac:dyDescent="0.2">
      <c r="A9" s="142"/>
      <c r="B9" s="143"/>
      <c r="C9" s="111"/>
      <c r="D9" s="107"/>
      <c r="E9" s="107"/>
      <c r="F9" s="107"/>
      <c r="G9" s="115"/>
      <c r="H9" s="111"/>
      <c r="I9" s="115"/>
      <c r="J9" s="111"/>
      <c r="K9" s="115"/>
      <c r="L9" s="111"/>
      <c r="M9" s="121"/>
      <c r="N9" s="107"/>
      <c r="O9" s="113"/>
      <c r="P9" s="113"/>
      <c r="Q9" s="107"/>
      <c r="R9" s="107"/>
      <c r="S9" s="109"/>
      <c r="T9" s="111"/>
      <c r="U9" s="116" t="s">
        <v>57</v>
      </c>
      <c r="V9" s="115"/>
      <c r="W9" s="111"/>
      <c r="X9" s="107"/>
      <c r="Y9" s="107"/>
      <c r="Z9" s="115"/>
      <c r="AA9" s="111"/>
      <c r="AB9" s="121"/>
      <c r="AC9" s="115"/>
      <c r="AD9" s="129"/>
      <c r="AE9" s="106"/>
      <c r="AF9" s="106"/>
      <c r="AG9" s="106"/>
      <c r="AH9" s="107"/>
      <c r="AI9" s="137"/>
      <c r="AJ9" s="111"/>
      <c r="AK9" s="107"/>
      <c r="AL9" s="107"/>
      <c r="AM9" s="107"/>
      <c r="AN9" s="115"/>
      <c r="AO9" s="111"/>
      <c r="AP9" s="115"/>
      <c r="AQ9" s="111"/>
      <c r="AR9" s="115"/>
      <c r="AS9" s="111"/>
      <c r="AT9" s="121"/>
      <c r="AU9" s="107"/>
      <c r="AV9" s="113"/>
      <c r="AW9" s="113"/>
      <c r="AX9" s="107"/>
      <c r="AY9" s="107"/>
      <c r="AZ9" s="109"/>
      <c r="BA9" s="111"/>
      <c r="BB9" s="116" t="s">
        <v>57</v>
      </c>
      <c r="BC9" s="115"/>
      <c r="BD9" s="111"/>
      <c r="BE9" s="107"/>
      <c r="BF9" s="107"/>
      <c r="BG9" s="115"/>
      <c r="BH9" s="111"/>
      <c r="BI9" s="121"/>
      <c r="BJ9" s="115"/>
      <c r="BK9" s="129"/>
      <c r="BL9" s="106"/>
      <c r="BM9" s="106"/>
      <c r="BN9" s="106"/>
      <c r="BO9" s="107"/>
      <c r="BP9" s="137"/>
      <c r="BQ9" s="111"/>
      <c r="BR9" s="107"/>
      <c r="BS9" s="107"/>
      <c r="BT9" s="107"/>
      <c r="BU9" s="115"/>
      <c r="BV9" s="111"/>
      <c r="BW9" s="115"/>
      <c r="BX9" s="111"/>
      <c r="BY9" s="115"/>
      <c r="BZ9" s="111"/>
      <c r="CA9" s="121"/>
      <c r="CB9" s="107"/>
      <c r="CC9" s="113"/>
      <c r="CD9" s="113"/>
      <c r="CE9" s="107"/>
      <c r="CF9" s="107"/>
      <c r="CG9" s="109"/>
      <c r="CH9" s="111"/>
      <c r="CI9" s="116" t="s">
        <v>57</v>
      </c>
      <c r="CJ9" s="115"/>
      <c r="CK9" s="111"/>
      <c r="CL9" s="107"/>
      <c r="CM9" s="107"/>
      <c r="CN9" s="115"/>
      <c r="CO9" s="111"/>
      <c r="CP9" s="121"/>
      <c r="CQ9" s="115"/>
      <c r="CR9" s="129"/>
      <c r="CS9" s="106"/>
      <c r="CT9" s="106"/>
      <c r="CU9" s="106"/>
      <c r="CV9" s="107"/>
      <c r="CW9" s="137"/>
      <c r="CX9" s="111"/>
      <c r="CY9" s="107"/>
      <c r="CZ9" s="107"/>
      <c r="DA9" s="107"/>
      <c r="DB9" s="115"/>
      <c r="DC9" s="111"/>
      <c r="DD9" s="115"/>
      <c r="DE9" s="111"/>
      <c r="DF9" s="115"/>
      <c r="DG9" s="111"/>
      <c r="DH9" s="121"/>
      <c r="DI9" s="107"/>
      <c r="DJ9" s="113"/>
      <c r="DK9" s="113"/>
      <c r="DL9" s="107"/>
      <c r="DM9" s="107"/>
      <c r="DN9" s="109"/>
      <c r="DO9" s="111"/>
      <c r="DP9" s="116" t="s">
        <v>57</v>
      </c>
      <c r="DQ9" s="115"/>
      <c r="DR9" s="111"/>
      <c r="DS9" s="107"/>
      <c r="DT9" s="107"/>
      <c r="DU9" s="115"/>
      <c r="DV9" s="111"/>
      <c r="DW9" s="121"/>
      <c r="DX9" s="115"/>
      <c r="DY9" s="129"/>
      <c r="DZ9" s="106"/>
      <c r="EA9" s="106"/>
      <c r="EB9" s="106"/>
      <c r="EC9" s="107"/>
      <c r="ED9" s="137"/>
      <c r="EE9" s="111"/>
      <c r="EF9" s="107"/>
      <c r="EG9" s="107"/>
      <c r="EH9" s="107"/>
      <c r="EI9" s="115"/>
      <c r="EJ9" s="111"/>
      <c r="EK9" s="115"/>
      <c r="EL9" s="111"/>
      <c r="EM9" s="115"/>
      <c r="EN9" s="111"/>
      <c r="EO9" s="121"/>
      <c r="EP9" s="107"/>
      <c r="EQ9" s="113"/>
      <c r="ER9" s="113"/>
      <c r="ES9" s="107"/>
      <c r="ET9" s="107"/>
      <c r="EU9" s="109"/>
      <c r="EV9" s="111"/>
      <c r="EW9" s="116" t="s">
        <v>57</v>
      </c>
      <c r="EX9" s="115"/>
      <c r="EY9" s="111"/>
      <c r="EZ9" s="107"/>
      <c r="FA9" s="107"/>
      <c r="FB9" s="115"/>
      <c r="FC9" s="111"/>
      <c r="FD9" s="121"/>
      <c r="FE9" s="115"/>
      <c r="FF9" s="129"/>
      <c r="FG9" s="106"/>
      <c r="FH9" s="106"/>
      <c r="FI9" s="106"/>
      <c r="FJ9" s="107"/>
      <c r="FK9" s="137"/>
      <c r="FL9" s="111"/>
      <c r="FM9" s="107"/>
      <c r="FN9" s="107"/>
      <c r="FO9" s="107"/>
      <c r="FP9" s="115"/>
      <c r="FQ9" s="111"/>
      <c r="FR9" s="115"/>
      <c r="FS9" s="111"/>
      <c r="FT9" s="115"/>
      <c r="FU9" s="111"/>
      <c r="FV9" s="121"/>
      <c r="FW9" s="107"/>
      <c r="FX9" s="113"/>
      <c r="FY9" s="113"/>
      <c r="FZ9" s="107"/>
      <c r="GA9" s="107"/>
      <c r="GB9" s="109"/>
      <c r="GC9" s="111"/>
      <c r="GD9" s="116" t="s">
        <v>57</v>
      </c>
      <c r="GE9" s="115"/>
      <c r="GF9" s="111"/>
      <c r="GG9" s="107"/>
      <c r="GH9" s="107"/>
      <c r="GI9" s="115"/>
      <c r="GJ9" s="111"/>
      <c r="GK9" s="121"/>
      <c r="GL9" s="115"/>
      <c r="GM9" s="129"/>
      <c r="GN9" s="106"/>
      <c r="GO9" s="106"/>
      <c r="GP9" s="106"/>
      <c r="GQ9" s="107"/>
      <c r="GR9" s="137"/>
      <c r="GS9" s="111"/>
      <c r="GT9" s="107"/>
      <c r="GU9" s="107"/>
      <c r="GV9" s="107"/>
      <c r="GW9" s="115"/>
      <c r="GX9" s="111"/>
      <c r="GY9" s="115"/>
      <c r="GZ9" s="111"/>
      <c r="HA9" s="115"/>
      <c r="HB9" s="111"/>
      <c r="HC9" s="121"/>
      <c r="HD9" s="107"/>
      <c r="HE9" s="113"/>
      <c r="HF9" s="113"/>
      <c r="HG9" s="107"/>
      <c r="HH9" s="107"/>
      <c r="HI9" s="109"/>
      <c r="HJ9" s="111"/>
      <c r="HK9" s="116" t="s">
        <v>57</v>
      </c>
      <c r="HL9" s="115"/>
      <c r="HM9" s="111"/>
      <c r="HN9" s="107"/>
      <c r="HO9" s="107"/>
      <c r="HP9" s="115"/>
      <c r="HQ9" s="111"/>
      <c r="HR9" s="121"/>
      <c r="HS9" s="115"/>
      <c r="HT9" s="129"/>
      <c r="HU9" s="106"/>
      <c r="HV9" s="106"/>
      <c r="HW9" s="106"/>
      <c r="HX9" s="107"/>
      <c r="HY9" s="137"/>
    </row>
    <row r="10" spans="1:233" ht="15" customHeight="1" x14ac:dyDescent="0.2">
      <c r="A10" s="142"/>
      <c r="B10" s="143"/>
      <c r="C10" s="111"/>
      <c r="D10" s="107"/>
      <c r="E10" s="107"/>
      <c r="F10" s="107"/>
      <c r="G10" s="115"/>
      <c r="H10" s="111"/>
      <c r="I10" s="115"/>
      <c r="J10" s="111"/>
      <c r="K10" s="115"/>
      <c r="L10" s="111"/>
      <c r="M10" s="121"/>
      <c r="N10" s="107"/>
      <c r="O10" s="113"/>
      <c r="P10" s="113"/>
      <c r="Q10" s="107"/>
      <c r="R10" s="107"/>
      <c r="S10" s="109"/>
      <c r="T10" s="111"/>
      <c r="U10" s="117"/>
      <c r="V10" s="115"/>
      <c r="W10" s="111"/>
      <c r="X10" s="107"/>
      <c r="Y10" s="107"/>
      <c r="Z10" s="115"/>
      <c r="AA10" s="111"/>
      <c r="AB10" s="121"/>
      <c r="AC10" s="115"/>
      <c r="AD10" s="129"/>
      <c r="AE10" s="106"/>
      <c r="AF10" s="106"/>
      <c r="AG10" s="106"/>
      <c r="AH10" s="107"/>
      <c r="AI10" s="137"/>
      <c r="AJ10" s="111"/>
      <c r="AK10" s="107"/>
      <c r="AL10" s="107"/>
      <c r="AM10" s="107"/>
      <c r="AN10" s="115"/>
      <c r="AO10" s="111"/>
      <c r="AP10" s="115"/>
      <c r="AQ10" s="111"/>
      <c r="AR10" s="115"/>
      <c r="AS10" s="111"/>
      <c r="AT10" s="121"/>
      <c r="AU10" s="107"/>
      <c r="AV10" s="113"/>
      <c r="AW10" s="113"/>
      <c r="AX10" s="107"/>
      <c r="AY10" s="107"/>
      <c r="AZ10" s="109"/>
      <c r="BA10" s="111"/>
      <c r="BB10" s="117"/>
      <c r="BC10" s="115"/>
      <c r="BD10" s="111"/>
      <c r="BE10" s="107"/>
      <c r="BF10" s="107"/>
      <c r="BG10" s="115"/>
      <c r="BH10" s="111"/>
      <c r="BI10" s="121"/>
      <c r="BJ10" s="115"/>
      <c r="BK10" s="129"/>
      <c r="BL10" s="106"/>
      <c r="BM10" s="106"/>
      <c r="BN10" s="106"/>
      <c r="BO10" s="107"/>
      <c r="BP10" s="137"/>
      <c r="BQ10" s="111"/>
      <c r="BR10" s="107"/>
      <c r="BS10" s="107"/>
      <c r="BT10" s="107"/>
      <c r="BU10" s="115"/>
      <c r="BV10" s="111"/>
      <c r="BW10" s="115"/>
      <c r="BX10" s="111"/>
      <c r="BY10" s="115"/>
      <c r="BZ10" s="111"/>
      <c r="CA10" s="121"/>
      <c r="CB10" s="107"/>
      <c r="CC10" s="113"/>
      <c r="CD10" s="113"/>
      <c r="CE10" s="107"/>
      <c r="CF10" s="107"/>
      <c r="CG10" s="109"/>
      <c r="CH10" s="111"/>
      <c r="CI10" s="117"/>
      <c r="CJ10" s="115"/>
      <c r="CK10" s="111"/>
      <c r="CL10" s="107"/>
      <c r="CM10" s="107"/>
      <c r="CN10" s="115"/>
      <c r="CO10" s="111"/>
      <c r="CP10" s="121"/>
      <c r="CQ10" s="115"/>
      <c r="CR10" s="129"/>
      <c r="CS10" s="106"/>
      <c r="CT10" s="106"/>
      <c r="CU10" s="106"/>
      <c r="CV10" s="107"/>
      <c r="CW10" s="137"/>
      <c r="CX10" s="111"/>
      <c r="CY10" s="107"/>
      <c r="CZ10" s="107"/>
      <c r="DA10" s="107"/>
      <c r="DB10" s="115"/>
      <c r="DC10" s="111"/>
      <c r="DD10" s="115"/>
      <c r="DE10" s="111"/>
      <c r="DF10" s="115"/>
      <c r="DG10" s="111"/>
      <c r="DH10" s="121"/>
      <c r="DI10" s="107"/>
      <c r="DJ10" s="113"/>
      <c r="DK10" s="113"/>
      <c r="DL10" s="107"/>
      <c r="DM10" s="107"/>
      <c r="DN10" s="109"/>
      <c r="DO10" s="111"/>
      <c r="DP10" s="117"/>
      <c r="DQ10" s="115"/>
      <c r="DR10" s="111"/>
      <c r="DS10" s="107"/>
      <c r="DT10" s="107"/>
      <c r="DU10" s="115"/>
      <c r="DV10" s="111"/>
      <c r="DW10" s="121"/>
      <c r="DX10" s="115"/>
      <c r="DY10" s="129"/>
      <c r="DZ10" s="106"/>
      <c r="EA10" s="106"/>
      <c r="EB10" s="106"/>
      <c r="EC10" s="107"/>
      <c r="ED10" s="137"/>
      <c r="EE10" s="111"/>
      <c r="EF10" s="107"/>
      <c r="EG10" s="107"/>
      <c r="EH10" s="107"/>
      <c r="EI10" s="115"/>
      <c r="EJ10" s="111"/>
      <c r="EK10" s="115"/>
      <c r="EL10" s="111"/>
      <c r="EM10" s="115"/>
      <c r="EN10" s="111"/>
      <c r="EO10" s="121"/>
      <c r="EP10" s="107"/>
      <c r="EQ10" s="113"/>
      <c r="ER10" s="113"/>
      <c r="ES10" s="107"/>
      <c r="ET10" s="107"/>
      <c r="EU10" s="109"/>
      <c r="EV10" s="111"/>
      <c r="EW10" s="117"/>
      <c r="EX10" s="115"/>
      <c r="EY10" s="111"/>
      <c r="EZ10" s="107"/>
      <c r="FA10" s="107"/>
      <c r="FB10" s="115"/>
      <c r="FC10" s="111"/>
      <c r="FD10" s="121"/>
      <c r="FE10" s="115"/>
      <c r="FF10" s="129"/>
      <c r="FG10" s="106"/>
      <c r="FH10" s="106"/>
      <c r="FI10" s="106"/>
      <c r="FJ10" s="107"/>
      <c r="FK10" s="137"/>
      <c r="FL10" s="111"/>
      <c r="FM10" s="107"/>
      <c r="FN10" s="107"/>
      <c r="FO10" s="107"/>
      <c r="FP10" s="115"/>
      <c r="FQ10" s="111"/>
      <c r="FR10" s="115"/>
      <c r="FS10" s="111"/>
      <c r="FT10" s="115"/>
      <c r="FU10" s="111"/>
      <c r="FV10" s="121"/>
      <c r="FW10" s="107"/>
      <c r="FX10" s="113"/>
      <c r="FY10" s="113"/>
      <c r="FZ10" s="107"/>
      <c r="GA10" s="107"/>
      <c r="GB10" s="109"/>
      <c r="GC10" s="111"/>
      <c r="GD10" s="117"/>
      <c r="GE10" s="115"/>
      <c r="GF10" s="111"/>
      <c r="GG10" s="107"/>
      <c r="GH10" s="107"/>
      <c r="GI10" s="115"/>
      <c r="GJ10" s="111"/>
      <c r="GK10" s="121"/>
      <c r="GL10" s="115"/>
      <c r="GM10" s="129"/>
      <c r="GN10" s="106"/>
      <c r="GO10" s="106"/>
      <c r="GP10" s="106"/>
      <c r="GQ10" s="107"/>
      <c r="GR10" s="137"/>
      <c r="GS10" s="111"/>
      <c r="GT10" s="107"/>
      <c r="GU10" s="107"/>
      <c r="GV10" s="107"/>
      <c r="GW10" s="115"/>
      <c r="GX10" s="111"/>
      <c r="GY10" s="115"/>
      <c r="GZ10" s="111"/>
      <c r="HA10" s="115"/>
      <c r="HB10" s="111"/>
      <c r="HC10" s="121"/>
      <c r="HD10" s="107"/>
      <c r="HE10" s="113"/>
      <c r="HF10" s="113"/>
      <c r="HG10" s="107"/>
      <c r="HH10" s="107"/>
      <c r="HI10" s="109"/>
      <c r="HJ10" s="111"/>
      <c r="HK10" s="117"/>
      <c r="HL10" s="115"/>
      <c r="HM10" s="111"/>
      <c r="HN10" s="107"/>
      <c r="HO10" s="107"/>
      <c r="HP10" s="115"/>
      <c r="HQ10" s="111"/>
      <c r="HR10" s="121"/>
      <c r="HS10" s="115"/>
      <c r="HT10" s="129"/>
      <c r="HU10" s="106"/>
      <c r="HV10" s="106"/>
      <c r="HW10" s="106"/>
      <c r="HX10" s="107"/>
      <c r="HY10" s="137"/>
    </row>
    <row r="11" spans="1:233" ht="15" customHeight="1" x14ac:dyDescent="0.2">
      <c r="A11" s="142"/>
      <c r="B11" s="143"/>
      <c r="C11" s="111"/>
      <c r="D11" s="107"/>
      <c r="E11" s="107"/>
      <c r="F11" s="107"/>
      <c r="G11" s="115"/>
      <c r="H11" s="111"/>
      <c r="I11" s="115"/>
      <c r="J11" s="111"/>
      <c r="K11" s="115"/>
      <c r="L11" s="111"/>
      <c r="M11" s="121"/>
      <c r="N11" s="107"/>
      <c r="O11" s="113"/>
      <c r="P11" s="113"/>
      <c r="Q11" s="107"/>
      <c r="R11" s="107"/>
      <c r="S11" s="109"/>
      <c r="T11" s="111"/>
      <c r="U11" s="117"/>
      <c r="V11" s="115"/>
      <c r="W11" s="111"/>
      <c r="X11" s="107"/>
      <c r="Y11" s="107"/>
      <c r="Z11" s="115"/>
      <c r="AA11" s="111"/>
      <c r="AB11" s="121"/>
      <c r="AC11" s="115"/>
      <c r="AD11" s="129"/>
      <c r="AE11" s="106"/>
      <c r="AF11" s="106"/>
      <c r="AG11" s="106"/>
      <c r="AH11" s="107"/>
      <c r="AI11" s="137"/>
      <c r="AJ11" s="111"/>
      <c r="AK11" s="107"/>
      <c r="AL11" s="107"/>
      <c r="AM11" s="107"/>
      <c r="AN11" s="115"/>
      <c r="AO11" s="111"/>
      <c r="AP11" s="115"/>
      <c r="AQ11" s="111"/>
      <c r="AR11" s="115"/>
      <c r="AS11" s="111"/>
      <c r="AT11" s="121"/>
      <c r="AU11" s="107"/>
      <c r="AV11" s="113"/>
      <c r="AW11" s="113"/>
      <c r="AX11" s="107"/>
      <c r="AY11" s="107"/>
      <c r="AZ11" s="109"/>
      <c r="BA11" s="111"/>
      <c r="BB11" s="117"/>
      <c r="BC11" s="115"/>
      <c r="BD11" s="111"/>
      <c r="BE11" s="107"/>
      <c r="BF11" s="107"/>
      <c r="BG11" s="115"/>
      <c r="BH11" s="111"/>
      <c r="BI11" s="121"/>
      <c r="BJ11" s="115"/>
      <c r="BK11" s="129"/>
      <c r="BL11" s="106"/>
      <c r="BM11" s="106"/>
      <c r="BN11" s="106"/>
      <c r="BO11" s="107"/>
      <c r="BP11" s="137"/>
      <c r="BQ11" s="111"/>
      <c r="BR11" s="107"/>
      <c r="BS11" s="107"/>
      <c r="BT11" s="107"/>
      <c r="BU11" s="115"/>
      <c r="BV11" s="111"/>
      <c r="BW11" s="115"/>
      <c r="BX11" s="111"/>
      <c r="BY11" s="115"/>
      <c r="BZ11" s="111"/>
      <c r="CA11" s="121"/>
      <c r="CB11" s="107"/>
      <c r="CC11" s="113"/>
      <c r="CD11" s="113"/>
      <c r="CE11" s="107"/>
      <c r="CF11" s="107"/>
      <c r="CG11" s="109"/>
      <c r="CH11" s="111"/>
      <c r="CI11" s="117"/>
      <c r="CJ11" s="115"/>
      <c r="CK11" s="111"/>
      <c r="CL11" s="107"/>
      <c r="CM11" s="107"/>
      <c r="CN11" s="115"/>
      <c r="CO11" s="111"/>
      <c r="CP11" s="121"/>
      <c r="CQ11" s="115"/>
      <c r="CR11" s="129"/>
      <c r="CS11" s="106"/>
      <c r="CT11" s="106"/>
      <c r="CU11" s="106"/>
      <c r="CV11" s="107"/>
      <c r="CW11" s="137"/>
      <c r="CX11" s="111"/>
      <c r="CY11" s="107"/>
      <c r="CZ11" s="107"/>
      <c r="DA11" s="107"/>
      <c r="DB11" s="115"/>
      <c r="DC11" s="111"/>
      <c r="DD11" s="115"/>
      <c r="DE11" s="111"/>
      <c r="DF11" s="115"/>
      <c r="DG11" s="111"/>
      <c r="DH11" s="121"/>
      <c r="DI11" s="107"/>
      <c r="DJ11" s="113"/>
      <c r="DK11" s="113"/>
      <c r="DL11" s="107"/>
      <c r="DM11" s="107"/>
      <c r="DN11" s="109"/>
      <c r="DO11" s="111"/>
      <c r="DP11" s="117"/>
      <c r="DQ11" s="115"/>
      <c r="DR11" s="111"/>
      <c r="DS11" s="107"/>
      <c r="DT11" s="107"/>
      <c r="DU11" s="115"/>
      <c r="DV11" s="111"/>
      <c r="DW11" s="121"/>
      <c r="DX11" s="115"/>
      <c r="DY11" s="129"/>
      <c r="DZ11" s="106"/>
      <c r="EA11" s="106"/>
      <c r="EB11" s="106"/>
      <c r="EC11" s="107"/>
      <c r="ED11" s="137"/>
      <c r="EE11" s="111"/>
      <c r="EF11" s="107"/>
      <c r="EG11" s="107"/>
      <c r="EH11" s="107"/>
      <c r="EI11" s="115"/>
      <c r="EJ11" s="111"/>
      <c r="EK11" s="115"/>
      <c r="EL11" s="111"/>
      <c r="EM11" s="115"/>
      <c r="EN11" s="111"/>
      <c r="EO11" s="121"/>
      <c r="EP11" s="107"/>
      <c r="EQ11" s="113"/>
      <c r="ER11" s="113"/>
      <c r="ES11" s="107"/>
      <c r="ET11" s="107"/>
      <c r="EU11" s="109"/>
      <c r="EV11" s="111"/>
      <c r="EW11" s="117"/>
      <c r="EX11" s="115"/>
      <c r="EY11" s="111"/>
      <c r="EZ11" s="107"/>
      <c r="FA11" s="107"/>
      <c r="FB11" s="115"/>
      <c r="FC11" s="111"/>
      <c r="FD11" s="121"/>
      <c r="FE11" s="115"/>
      <c r="FF11" s="129"/>
      <c r="FG11" s="106"/>
      <c r="FH11" s="106"/>
      <c r="FI11" s="106"/>
      <c r="FJ11" s="107"/>
      <c r="FK11" s="137"/>
      <c r="FL11" s="111"/>
      <c r="FM11" s="107"/>
      <c r="FN11" s="107"/>
      <c r="FO11" s="107"/>
      <c r="FP11" s="115"/>
      <c r="FQ11" s="111"/>
      <c r="FR11" s="115"/>
      <c r="FS11" s="111"/>
      <c r="FT11" s="115"/>
      <c r="FU11" s="111"/>
      <c r="FV11" s="121"/>
      <c r="FW11" s="107"/>
      <c r="FX11" s="113"/>
      <c r="FY11" s="113"/>
      <c r="FZ11" s="107"/>
      <c r="GA11" s="107"/>
      <c r="GB11" s="109"/>
      <c r="GC11" s="111"/>
      <c r="GD11" s="117"/>
      <c r="GE11" s="115"/>
      <c r="GF11" s="111"/>
      <c r="GG11" s="107"/>
      <c r="GH11" s="107"/>
      <c r="GI11" s="115"/>
      <c r="GJ11" s="111"/>
      <c r="GK11" s="121"/>
      <c r="GL11" s="115"/>
      <c r="GM11" s="129"/>
      <c r="GN11" s="106"/>
      <c r="GO11" s="106"/>
      <c r="GP11" s="106"/>
      <c r="GQ11" s="107"/>
      <c r="GR11" s="137"/>
      <c r="GS11" s="111"/>
      <c r="GT11" s="107"/>
      <c r="GU11" s="107"/>
      <c r="GV11" s="107"/>
      <c r="GW11" s="115"/>
      <c r="GX11" s="111"/>
      <c r="GY11" s="115"/>
      <c r="GZ11" s="111"/>
      <c r="HA11" s="115"/>
      <c r="HB11" s="111"/>
      <c r="HC11" s="121"/>
      <c r="HD11" s="107"/>
      <c r="HE11" s="113"/>
      <c r="HF11" s="113"/>
      <c r="HG11" s="107"/>
      <c r="HH11" s="107"/>
      <c r="HI11" s="109"/>
      <c r="HJ11" s="111"/>
      <c r="HK11" s="117"/>
      <c r="HL11" s="115"/>
      <c r="HM11" s="111"/>
      <c r="HN11" s="107"/>
      <c r="HO11" s="107"/>
      <c r="HP11" s="115"/>
      <c r="HQ11" s="111"/>
      <c r="HR11" s="121"/>
      <c r="HS11" s="115"/>
      <c r="HT11" s="129"/>
      <c r="HU11" s="106"/>
      <c r="HV11" s="106"/>
      <c r="HW11" s="106"/>
      <c r="HX11" s="107"/>
      <c r="HY11" s="137"/>
    </row>
    <row r="12" spans="1:233" ht="15" customHeight="1" x14ac:dyDescent="0.2">
      <c r="A12" s="144"/>
      <c r="B12" s="145"/>
      <c r="C12" s="6" t="s">
        <v>58</v>
      </c>
      <c r="D12" s="7" t="s">
        <v>58</v>
      </c>
      <c r="E12" s="7" t="s">
        <v>58</v>
      </c>
      <c r="F12" s="8" t="s">
        <v>59</v>
      </c>
      <c r="G12" s="9" t="s">
        <v>58</v>
      </c>
      <c r="H12" s="10" t="s">
        <v>58</v>
      </c>
      <c r="I12" s="11" t="s">
        <v>58</v>
      </c>
      <c r="J12" s="10" t="s">
        <v>58</v>
      </c>
      <c r="K12" s="11" t="s">
        <v>58</v>
      </c>
      <c r="L12" s="12" t="s">
        <v>58</v>
      </c>
      <c r="M12" s="13" t="s">
        <v>58</v>
      </c>
      <c r="N12" s="13" t="s">
        <v>58</v>
      </c>
      <c r="O12" s="104" t="s">
        <v>176</v>
      </c>
      <c r="P12" s="104" t="s">
        <v>176</v>
      </c>
      <c r="Q12" s="104" t="s">
        <v>176</v>
      </c>
      <c r="R12" s="104" t="s">
        <v>176</v>
      </c>
      <c r="S12" s="14" t="s">
        <v>58</v>
      </c>
      <c r="T12" s="15" t="s">
        <v>60</v>
      </c>
      <c r="U12" s="16" t="s">
        <v>61</v>
      </c>
      <c r="V12" s="17" t="s">
        <v>62</v>
      </c>
      <c r="W12" s="12" t="s">
        <v>58</v>
      </c>
      <c r="X12" s="13" t="s">
        <v>58</v>
      </c>
      <c r="Y12" s="13" t="s">
        <v>58</v>
      </c>
      <c r="Z12" s="14" t="s">
        <v>58</v>
      </c>
      <c r="AA12" s="12" t="s">
        <v>58</v>
      </c>
      <c r="AB12" s="13" t="s">
        <v>58</v>
      </c>
      <c r="AC12" s="14" t="s">
        <v>58</v>
      </c>
      <c r="AD12" s="18" t="s">
        <v>58</v>
      </c>
      <c r="AE12" s="18" t="s">
        <v>58</v>
      </c>
      <c r="AF12" s="18" t="s">
        <v>58</v>
      </c>
      <c r="AG12" s="18" t="s">
        <v>58</v>
      </c>
      <c r="AH12" s="18" t="s">
        <v>58</v>
      </c>
      <c r="AI12" s="17" t="s">
        <v>63</v>
      </c>
      <c r="AJ12" s="6" t="s">
        <v>58</v>
      </c>
      <c r="AK12" s="7" t="s">
        <v>58</v>
      </c>
      <c r="AL12" s="7" t="s">
        <v>58</v>
      </c>
      <c r="AM12" s="8" t="s">
        <v>59</v>
      </c>
      <c r="AN12" s="9" t="s">
        <v>58</v>
      </c>
      <c r="AO12" s="10" t="s">
        <v>58</v>
      </c>
      <c r="AP12" s="11" t="s">
        <v>58</v>
      </c>
      <c r="AQ12" s="10" t="s">
        <v>58</v>
      </c>
      <c r="AR12" s="11" t="s">
        <v>58</v>
      </c>
      <c r="AS12" s="12" t="s">
        <v>58</v>
      </c>
      <c r="AT12" s="13" t="s">
        <v>58</v>
      </c>
      <c r="AU12" s="13" t="s">
        <v>58</v>
      </c>
      <c r="AV12" s="104" t="s">
        <v>176</v>
      </c>
      <c r="AW12" s="104" t="s">
        <v>176</v>
      </c>
      <c r="AX12" s="104" t="s">
        <v>176</v>
      </c>
      <c r="AY12" s="104" t="s">
        <v>176</v>
      </c>
      <c r="AZ12" s="14" t="s">
        <v>58</v>
      </c>
      <c r="BA12" s="15" t="s">
        <v>60</v>
      </c>
      <c r="BB12" s="16" t="s">
        <v>61</v>
      </c>
      <c r="BC12" s="17" t="s">
        <v>62</v>
      </c>
      <c r="BD12" s="12" t="s">
        <v>58</v>
      </c>
      <c r="BE12" s="13" t="s">
        <v>58</v>
      </c>
      <c r="BF12" s="13" t="s">
        <v>58</v>
      </c>
      <c r="BG12" s="14" t="s">
        <v>58</v>
      </c>
      <c r="BH12" s="12" t="s">
        <v>58</v>
      </c>
      <c r="BI12" s="13" t="s">
        <v>58</v>
      </c>
      <c r="BJ12" s="14" t="s">
        <v>58</v>
      </c>
      <c r="BK12" s="18" t="s">
        <v>58</v>
      </c>
      <c r="BL12" s="18" t="s">
        <v>58</v>
      </c>
      <c r="BM12" s="18" t="s">
        <v>58</v>
      </c>
      <c r="BN12" s="18" t="s">
        <v>58</v>
      </c>
      <c r="BO12" s="18" t="s">
        <v>58</v>
      </c>
      <c r="BP12" s="17" t="s">
        <v>63</v>
      </c>
      <c r="BQ12" s="6" t="s">
        <v>58</v>
      </c>
      <c r="BR12" s="7" t="s">
        <v>58</v>
      </c>
      <c r="BS12" s="7" t="s">
        <v>58</v>
      </c>
      <c r="BT12" s="8" t="s">
        <v>59</v>
      </c>
      <c r="BU12" s="9" t="s">
        <v>58</v>
      </c>
      <c r="BV12" s="10" t="s">
        <v>58</v>
      </c>
      <c r="BW12" s="11" t="s">
        <v>58</v>
      </c>
      <c r="BX12" s="10" t="s">
        <v>58</v>
      </c>
      <c r="BY12" s="11" t="s">
        <v>58</v>
      </c>
      <c r="BZ12" s="12" t="s">
        <v>58</v>
      </c>
      <c r="CA12" s="13" t="s">
        <v>58</v>
      </c>
      <c r="CB12" s="13" t="s">
        <v>58</v>
      </c>
      <c r="CC12" s="104" t="s">
        <v>176</v>
      </c>
      <c r="CD12" s="104" t="s">
        <v>176</v>
      </c>
      <c r="CE12" s="104" t="s">
        <v>176</v>
      </c>
      <c r="CF12" s="104" t="s">
        <v>176</v>
      </c>
      <c r="CG12" s="14" t="s">
        <v>58</v>
      </c>
      <c r="CH12" s="15" t="s">
        <v>60</v>
      </c>
      <c r="CI12" s="16" t="s">
        <v>61</v>
      </c>
      <c r="CJ12" s="17" t="s">
        <v>62</v>
      </c>
      <c r="CK12" s="12" t="s">
        <v>58</v>
      </c>
      <c r="CL12" s="13" t="s">
        <v>58</v>
      </c>
      <c r="CM12" s="13" t="s">
        <v>58</v>
      </c>
      <c r="CN12" s="14" t="s">
        <v>58</v>
      </c>
      <c r="CO12" s="12" t="s">
        <v>58</v>
      </c>
      <c r="CP12" s="13" t="s">
        <v>58</v>
      </c>
      <c r="CQ12" s="14" t="s">
        <v>58</v>
      </c>
      <c r="CR12" s="18" t="s">
        <v>58</v>
      </c>
      <c r="CS12" s="18" t="s">
        <v>58</v>
      </c>
      <c r="CT12" s="18" t="s">
        <v>58</v>
      </c>
      <c r="CU12" s="18" t="s">
        <v>58</v>
      </c>
      <c r="CV12" s="18" t="s">
        <v>58</v>
      </c>
      <c r="CW12" s="17" t="s">
        <v>63</v>
      </c>
      <c r="CX12" s="6" t="s">
        <v>58</v>
      </c>
      <c r="CY12" s="7" t="s">
        <v>58</v>
      </c>
      <c r="CZ12" s="7" t="s">
        <v>58</v>
      </c>
      <c r="DA12" s="8" t="s">
        <v>59</v>
      </c>
      <c r="DB12" s="9" t="s">
        <v>58</v>
      </c>
      <c r="DC12" s="10" t="s">
        <v>58</v>
      </c>
      <c r="DD12" s="11" t="s">
        <v>58</v>
      </c>
      <c r="DE12" s="10" t="s">
        <v>58</v>
      </c>
      <c r="DF12" s="11" t="s">
        <v>58</v>
      </c>
      <c r="DG12" s="12" t="s">
        <v>58</v>
      </c>
      <c r="DH12" s="13" t="s">
        <v>58</v>
      </c>
      <c r="DI12" s="13" t="s">
        <v>58</v>
      </c>
      <c r="DJ12" s="104" t="s">
        <v>176</v>
      </c>
      <c r="DK12" s="104" t="s">
        <v>176</v>
      </c>
      <c r="DL12" s="104" t="s">
        <v>176</v>
      </c>
      <c r="DM12" s="104" t="s">
        <v>176</v>
      </c>
      <c r="DN12" s="14" t="s">
        <v>58</v>
      </c>
      <c r="DO12" s="15" t="s">
        <v>60</v>
      </c>
      <c r="DP12" s="16" t="s">
        <v>61</v>
      </c>
      <c r="DQ12" s="17" t="s">
        <v>62</v>
      </c>
      <c r="DR12" s="12" t="s">
        <v>58</v>
      </c>
      <c r="DS12" s="13" t="s">
        <v>58</v>
      </c>
      <c r="DT12" s="13" t="s">
        <v>58</v>
      </c>
      <c r="DU12" s="14" t="s">
        <v>58</v>
      </c>
      <c r="DV12" s="12" t="s">
        <v>58</v>
      </c>
      <c r="DW12" s="13" t="s">
        <v>58</v>
      </c>
      <c r="DX12" s="14" t="s">
        <v>58</v>
      </c>
      <c r="DY12" s="18" t="s">
        <v>58</v>
      </c>
      <c r="DZ12" s="18" t="s">
        <v>58</v>
      </c>
      <c r="EA12" s="18" t="s">
        <v>58</v>
      </c>
      <c r="EB12" s="18" t="s">
        <v>58</v>
      </c>
      <c r="EC12" s="18" t="s">
        <v>58</v>
      </c>
      <c r="ED12" s="17" t="s">
        <v>63</v>
      </c>
      <c r="EE12" s="6" t="s">
        <v>58</v>
      </c>
      <c r="EF12" s="7" t="s">
        <v>58</v>
      </c>
      <c r="EG12" s="7" t="s">
        <v>58</v>
      </c>
      <c r="EH12" s="8" t="s">
        <v>59</v>
      </c>
      <c r="EI12" s="9" t="s">
        <v>58</v>
      </c>
      <c r="EJ12" s="10" t="s">
        <v>58</v>
      </c>
      <c r="EK12" s="11" t="s">
        <v>58</v>
      </c>
      <c r="EL12" s="10" t="s">
        <v>58</v>
      </c>
      <c r="EM12" s="11" t="s">
        <v>58</v>
      </c>
      <c r="EN12" s="12" t="s">
        <v>58</v>
      </c>
      <c r="EO12" s="13" t="s">
        <v>58</v>
      </c>
      <c r="EP12" s="13" t="s">
        <v>58</v>
      </c>
      <c r="EQ12" s="104" t="s">
        <v>176</v>
      </c>
      <c r="ER12" s="104" t="s">
        <v>176</v>
      </c>
      <c r="ES12" s="104" t="s">
        <v>176</v>
      </c>
      <c r="ET12" s="104" t="s">
        <v>176</v>
      </c>
      <c r="EU12" s="14" t="s">
        <v>58</v>
      </c>
      <c r="EV12" s="15" t="s">
        <v>60</v>
      </c>
      <c r="EW12" s="16" t="s">
        <v>61</v>
      </c>
      <c r="EX12" s="17" t="s">
        <v>62</v>
      </c>
      <c r="EY12" s="12" t="s">
        <v>58</v>
      </c>
      <c r="EZ12" s="13" t="s">
        <v>58</v>
      </c>
      <c r="FA12" s="13" t="s">
        <v>58</v>
      </c>
      <c r="FB12" s="14" t="s">
        <v>58</v>
      </c>
      <c r="FC12" s="12" t="s">
        <v>58</v>
      </c>
      <c r="FD12" s="13" t="s">
        <v>58</v>
      </c>
      <c r="FE12" s="14" t="s">
        <v>58</v>
      </c>
      <c r="FF12" s="18" t="s">
        <v>58</v>
      </c>
      <c r="FG12" s="18" t="s">
        <v>58</v>
      </c>
      <c r="FH12" s="18" t="s">
        <v>58</v>
      </c>
      <c r="FI12" s="18" t="s">
        <v>58</v>
      </c>
      <c r="FJ12" s="18" t="s">
        <v>58</v>
      </c>
      <c r="FK12" s="17" t="s">
        <v>63</v>
      </c>
      <c r="FL12" s="6" t="s">
        <v>58</v>
      </c>
      <c r="FM12" s="7" t="s">
        <v>58</v>
      </c>
      <c r="FN12" s="7" t="s">
        <v>58</v>
      </c>
      <c r="FO12" s="8" t="s">
        <v>59</v>
      </c>
      <c r="FP12" s="9" t="s">
        <v>58</v>
      </c>
      <c r="FQ12" s="10" t="s">
        <v>58</v>
      </c>
      <c r="FR12" s="11" t="s">
        <v>58</v>
      </c>
      <c r="FS12" s="10" t="s">
        <v>58</v>
      </c>
      <c r="FT12" s="11" t="s">
        <v>58</v>
      </c>
      <c r="FU12" s="12" t="s">
        <v>58</v>
      </c>
      <c r="FV12" s="13" t="s">
        <v>58</v>
      </c>
      <c r="FW12" s="13" t="s">
        <v>58</v>
      </c>
      <c r="FX12" s="104" t="s">
        <v>176</v>
      </c>
      <c r="FY12" s="104" t="s">
        <v>176</v>
      </c>
      <c r="FZ12" s="104" t="s">
        <v>176</v>
      </c>
      <c r="GA12" s="104" t="s">
        <v>176</v>
      </c>
      <c r="GB12" s="14" t="s">
        <v>58</v>
      </c>
      <c r="GC12" s="15" t="s">
        <v>60</v>
      </c>
      <c r="GD12" s="16" t="s">
        <v>61</v>
      </c>
      <c r="GE12" s="17" t="s">
        <v>62</v>
      </c>
      <c r="GF12" s="12" t="s">
        <v>58</v>
      </c>
      <c r="GG12" s="13" t="s">
        <v>58</v>
      </c>
      <c r="GH12" s="13" t="s">
        <v>58</v>
      </c>
      <c r="GI12" s="14" t="s">
        <v>58</v>
      </c>
      <c r="GJ12" s="12" t="s">
        <v>58</v>
      </c>
      <c r="GK12" s="13" t="s">
        <v>58</v>
      </c>
      <c r="GL12" s="14" t="s">
        <v>58</v>
      </c>
      <c r="GM12" s="18" t="s">
        <v>58</v>
      </c>
      <c r="GN12" s="18" t="s">
        <v>58</v>
      </c>
      <c r="GO12" s="18" t="s">
        <v>58</v>
      </c>
      <c r="GP12" s="18" t="s">
        <v>58</v>
      </c>
      <c r="GQ12" s="18" t="s">
        <v>58</v>
      </c>
      <c r="GR12" s="17" t="s">
        <v>63</v>
      </c>
      <c r="GS12" s="6" t="s">
        <v>58</v>
      </c>
      <c r="GT12" s="7" t="s">
        <v>58</v>
      </c>
      <c r="GU12" s="7" t="s">
        <v>58</v>
      </c>
      <c r="GV12" s="8" t="s">
        <v>59</v>
      </c>
      <c r="GW12" s="9" t="s">
        <v>58</v>
      </c>
      <c r="GX12" s="10" t="s">
        <v>58</v>
      </c>
      <c r="GY12" s="11" t="s">
        <v>58</v>
      </c>
      <c r="GZ12" s="10" t="s">
        <v>58</v>
      </c>
      <c r="HA12" s="11" t="s">
        <v>58</v>
      </c>
      <c r="HB12" s="12" t="s">
        <v>58</v>
      </c>
      <c r="HC12" s="13" t="s">
        <v>58</v>
      </c>
      <c r="HD12" s="13" t="s">
        <v>58</v>
      </c>
      <c r="HE12" s="104" t="s">
        <v>176</v>
      </c>
      <c r="HF12" s="104" t="s">
        <v>176</v>
      </c>
      <c r="HG12" s="104" t="s">
        <v>176</v>
      </c>
      <c r="HH12" s="104" t="s">
        <v>176</v>
      </c>
      <c r="HI12" s="14" t="s">
        <v>58</v>
      </c>
      <c r="HJ12" s="15" t="s">
        <v>60</v>
      </c>
      <c r="HK12" s="16" t="s">
        <v>61</v>
      </c>
      <c r="HL12" s="17" t="s">
        <v>62</v>
      </c>
      <c r="HM12" s="12" t="s">
        <v>58</v>
      </c>
      <c r="HN12" s="13" t="s">
        <v>58</v>
      </c>
      <c r="HO12" s="13" t="s">
        <v>58</v>
      </c>
      <c r="HP12" s="14" t="s">
        <v>58</v>
      </c>
      <c r="HQ12" s="12" t="s">
        <v>58</v>
      </c>
      <c r="HR12" s="13" t="s">
        <v>58</v>
      </c>
      <c r="HS12" s="14" t="s">
        <v>58</v>
      </c>
      <c r="HT12" s="18" t="s">
        <v>58</v>
      </c>
      <c r="HU12" s="18" t="s">
        <v>58</v>
      </c>
      <c r="HV12" s="18" t="s">
        <v>58</v>
      </c>
      <c r="HW12" s="18" t="s">
        <v>58</v>
      </c>
      <c r="HX12" s="18" t="s">
        <v>58</v>
      </c>
      <c r="HY12" s="17" t="s">
        <v>63</v>
      </c>
    </row>
    <row r="13" spans="1:233" s="21" customFormat="1" ht="12" customHeight="1" x14ac:dyDescent="0.2">
      <c r="A13" s="19">
        <v>1</v>
      </c>
      <c r="B13" s="20" t="s">
        <v>64</v>
      </c>
      <c r="C13" s="38">
        <v>287</v>
      </c>
      <c r="D13" s="39">
        <v>0</v>
      </c>
      <c r="E13" s="39">
        <v>0</v>
      </c>
      <c r="F13" s="40">
        <v>287</v>
      </c>
      <c r="G13" s="41">
        <v>0</v>
      </c>
      <c r="H13" s="38">
        <v>6912855</v>
      </c>
      <c r="I13" s="42">
        <v>123138</v>
      </c>
      <c r="J13" s="43">
        <v>1977512</v>
      </c>
      <c r="K13" s="44">
        <v>9013505</v>
      </c>
      <c r="L13" s="38">
        <v>69425</v>
      </c>
      <c r="M13" s="39">
        <v>0</v>
      </c>
      <c r="N13" s="40">
        <v>69425</v>
      </c>
      <c r="O13" s="40">
        <v>2647890</v>
      </c>
      <c r="P13" s="40">
        <v>1226896</v>
      </c>
      <c r="Q13" s="39">
        <v>320964</v>
      </c>
      <c r="R13" s="39">
        <v>36195</v>
      </c>
      <c r="S13" s="41">
        <v>13315162</v>
      </c>
      <c r="T13" s="43">
        <v>17</v>
      </c>
      <c r="U13" s="39">
        <v>17</v>
      </c>
      <c r="V13" s="41">
        <v>0</v>
      </c>
      <c r="W13" s="38">
        <v>207382</v>
      </c>
      <c r="X13" s="39">
        <v>3574</v>
      </c>
      <c r="Y13" s="39">
        <v>55475</v>
      </c>
      <c r="Z13" s="41">
        <v>266431</v>
      </c>
      <c r="AA13" s="43">
        <v>3749</v>
      </c>
      <c r="AB13" s="39">
        <v>0</v>
      </c>
      <c r="AC13" s="41">
        <v>3749</v>
      </c>
      <c r="AD13" s="40">
        <v>79435</v>
      </c>
      <c r="AE13" s="40">
        <v>36806</v>
      </c>
      <c r="AF13" s="39">
        <v>9629</v>
      </c>
      <c r="AG13" s="39">
        <v>1086</v>
      </c>
      <c r="AH13" s="40">
        <v>397153</v>
      </c>
      <c r="AI13" s="45">
        <f>T13/F13</f>
        <v>5.9233449477351915E-2</v>
      </c>
      <c r="AJ13" s="43">
        <v>48965</v>
      </c>
      <c r="AK13" s="39">
        <v>0</v>
      </c>
      <c r="AL13" s="39">
        <v>0</v>
      </c>
      <c r="AM13" s="40">
        <v>48965</v>
      </c>
      <c r="AN13" s="41">
        <v>0</v>
      </c>
      <c r="AO13" s="38">
        <v>686024</v>
      </c>
      <c r="AP13" s="42">
        <v>0</v>
      </c>
      <c r="AQ13" s="43">
        <v>139537</v>
      </c>
      <c r="AR13" s="44">
        <v>825561</v>
      </c>
      <c r="AS13" s="38">
        <v>0</v>
      </c>
      <c r="AT13" s="39">
        <v>0</v>
      </c>
      <c r="AU13" s="40">
        <v>0</v>
      </c>
      <c r="AV13" s="40">
        <v>14857</v>
      </c>
      <c r="AW13" s="40">
        <v>473527</v>
      </c>
      <c r="AX13" s="39">
        <v>6995</v>
      </c>
      <c r="AY13" s="39">
        <v>2428</v>
      </c>
      <c r="AZ13" s="41">
        <v>1372333</v>
      </c>
      <c r="BA13" s="43">
        <v>2937</v>
      </c>
      <c r="BB13" s="39">
        <v>2937</v>
      </c>
      <c r="BC13" s="41">
        <v>0</v>
      </c>
      <c r="BD13" s="38">
        <v>20578</v>
      </c>
      <c r="BE13" s="39">
        <v>0</v>
      </c>
      <c r="BF13" s="39">
        <v>3396</v>
      </c>
      <c r="BG13" s="41">
        <v>23974</v>
      </c>
      <c r="BH13" s="43">
        <v>0</v>
      </c>
      <c r="BI13" s="39">
        <v>0</v>
      </c>
      <c r="BJ13" s="41">
        <v>0</v>
      </c>
      <c r="BK13" s="40">
        <v>446</v>
      </c>
      <c r="BL13" s="40">
        <v>14204</v>
      </c>
      <c r="BM13" s="39">
        <v>210</v>
      </c>
      <c r="BN13" s="39">
        <v>73</v>
      </c>
      <c r="BO13" s="40">
        <v>41844</v>
      </c>
      <c r="BP13" s="45">
        <f t="shared" ref="BP13:BP38" si="0">BA13/AM13</f>
        <v>5.9981619524149904E-2</v>
      </c>
      <c r="BQ13" s="43">
        <v>166755</v>
      </c>
      <c r="BR13" s="39">
        <v>0</v>
      </c>
      <c r="BS13" s="39">
        <v>0</v>
      </c>
      <c r="BT13" s="40">
        <v>166755</v>
      </c>
      <c r="BU13" s="41">
        <v>0</v>
      </c>
      <c r="BV13" s="38">
        <v>1113657</v>
      </c>
      <c r="BW13" s="42">
        <v>0</v>
      </c>
      <c r="BX13" s="43">
        <v>505583</v>
      </c>
      <c r="BY13" s="44">
        <v>1619240</v>
      </c>
      <c r="BZ13" s="38">
        <v>378</v>
      </c>
      <c r="CA13" s="39">
        <v>0</v>
      </c>
      <c r="CB13" s="40">
        <v>378</v>
      </c>
      <c r="CC13" s="40">
        <v>33744</v>
      </c>
      <c r="CD13" s="40">
        <v>112037</v>
      </c>
      <c r="CE13" s="39">
        <v>14728</v>
      </c>
      <c r="CF13" s="39">
        <v>9090</v>
      </c>
      <c r="CG13" s="41">
        <v>1955972</v>
      </c>
      <c r="CH13" s="43">
        <v>10004</v>
      </c>
      <c r="CI13" s="39">
        <v>10004</v>
      </c>
      <c r="CJ13" s="41">
        <v>0</v>
      </c>
      <c r="CK13" s="38">
        <v>33406</v>
      </c>
      <c r="CL13" s="39">
        <v>0</v>
      </c>
      <c r="CM13" s="39">
        <v>14006</v>
      </c>
      <c r="CN13" s="41">
        <v>47412</v>
      </c>
      <c r="CO13" s="43">
        <v>20</v>
      </c>
      <c r="CP13" s="39">
        <v>0</v>
      </c>
      <c r="CQ13" s="41">
        <v>20</v>
      </c>
      <c r="CR13" s="40">
        <v>1012</v>
      </c>
      <c r="CS13" s="40">
        <v>3361</v>
      </c>
      <c r="CT13" s="39">
        <v>442</v>
      </c>
      <c r="CU13" s="39">
        <v>273</v>
      </c>
      <c r="CV13" s="40">
        <v>62524</v>
      </c>
      <c r="CW13" s="45">
        <f t="shared" ref="CW13:CW38" si="1">CH13/BT13</f>
        <v>5.999220413181014E-2</v>
      </c>
      <c r="CX13" s="43">
        <v>321636</v>
      </c>
      <c r="CY13" s="39">
        <v>0</v>
      </c>
      <c r="CZ13" s="39">
        <v>0</v>
      </c>
      <c r="DA13" s="40">
        <v>321636</v>
      </c>
      <c r="DB13" s="41">
        <v>0</v>
      </c>
      <c r="DC13" s="38">
        <v>218802</v>
      </c>
      <c r="DD13" s="42">
        <v>0</v>
      </c>
      <c r="DE13" s="43">
        <v>3550</v>
      </c>
      <c r="DF13" s="44">
        <v>222352</v>
      </c>
      <c r="DG13" s="38">
        <v>6148</v>
      </c>
      <c r="DH13" s="39">
        <v>0</v>
      </c>
      <c r="DI13" s="40">
        <v>6148</v>
      </c>
      <c r="DJ13" s="40">
        <v>94533</v>
      </c>
      <c r="DK13" s="40">
        <v>780926</v>
      </c>
      <c r="DL13" s="39">
        <v>33216</v>
      </c>
      <c r="DM13" s="39">
        <v>221278</v>
      </c>
      <c r="DN13" s="41">
        <v>1680089</v>
      </c>
      <c r="DO13" s="43">
        <v>19296</v>
      </c>
      <c r="DP13" s="39">
        <v>19296</v>
      </c>
      <c r="DQ13" s="41">
        <v>0</v>
      </c>
      <c r="DR13" s="38">
        <v>6564</v>
      </c>
      <c r="DS13" s="39">
        <v>0</v>
      </c>
      <c r="DT13" s="39">
        <v>85</v>
      </c>
      <c r="DU13" s="41">
        <v>6649</v>
      </c>
      <c r="DV13" s="43">
        <v>332</v>
      </c>
      <c r="DW13" s="39">
        <v>0</v>
      </c>
      <c r="DX13" s="41">
        <v>332</v>
      </c>
      <c r="DY13" s="40">
        <v>2836</v>
      </c>
      <c r="DZ13" s="40">
        <v>23425</v>
      </c>
      <c r="EA13" s="39">
        <v>996</v>
      </c>
      <c r="EB13" s="39">
        <v>6638</v>
      </c>
      <c r="EC13" s="40">
        <v>60172</v>
      </c>
      <c r="ED13" s="45">
        <f t="shared" ref="ED13:ED38" si="2">DO13/DA13</f>
        <v>5.9993284333843225E-2</v>
      </c>
      <c r="EE13" s="43">
        <v>363330</v>
      </c>
      <c r="EF13" s="39">
        <v>0</v>
      </c>
      <c r="EG13" s="39">
        <v>0</v>
      </c>
      <c r="EH13" s="40">
        <v>363330</v>
      </c>
      <c r="EI13" s="41">
        <v>0</v>
      </c>
      <c r="EJ13" s="38">
        <v>560042</v>
      </c>
      <c r="EK13" s="42">
        <v>0</v>
      </c>
      <c r="EL13" s="43">
        <v>0</v>
      </c>
      <c r="EM13" s="44">
        <v>560042</v>
      </c>
      <c r="EN13" s="38">
        <v>4584</v>
      </c>
      <c r="EO13" s="39">
        <v>0</v>
      </c>
      <c r="EP13" s="40">
        <v>4584</v>
      </c>
      <c r="EQ13" s="40">
        <v>34050</v>
      </c>
      <c r="ER13" s="40">
        <v>584089</v>
      </c>
      <c r="ES13" s="39">
        <v>36181</v>
      </c>
      <c r="ET13" s="39">
        <v>23776</v>
      </c>
      <c r="EU13" s="41">
        <v>1606052</v>
      </c>
      <c r="EV13" s="43">
        <v>21798</v>
      </c>
      <c r="EW13" s="39">
        <v>21798</v>
      </c>
      <c r="EX13" s="41">
        <v>0</v>
      </c>
      <c r="EY13" s="38">
        <v>16800</v>
      </c>
      <c r="EZ13" s="39">
        <v>0</v>
      </c>
      <c r="FA13" s="39">
        <v>0</v>
      </c>
      <c r="FB13" s="41">
        <v>16800</v>
      </c>
      <c r="FC13" s="43">
        <v>248</v>
      </c>
      <c r="FD13" s="39">
        <v>0</v>
      </c>
      <c r="FE13" s="41">
        <v>248</v>
      </c>
      <c r="FF13" s="40">
        <v>1022</v>
      </c>
      <c r="FG13" s="40">
        <v>17521</v>
      </c>
      <c r="FH13" s="39">
        <v>1085</v>
      </c>
      <c r="FI13" s="39">
        <v>713</v>
      </c>
      <c r="FJ13" s="40">
        <v>59187</v>
      </c>
      <c r="FK13" s="45">
        <f t="shared" ref="FK13:FK38" si="3">EV13/EH13</f>
        <v>5.9995045826108498E-2</v>
      </c>
      <c r="FL13" s="43">
        <v>789897</v>
      </c>
      <c r="FM13" s="39">
        <v>0</v>
      </c>
      <c r="FN13" s="39">
        <v>0</v>
      </c>
      <c r="FO13" s="40">
        <v>789897</v>
      </c>
      <c r="FP13" s="41">
        <v>0</v>
      </c>
      <c r="FQ13" s="38">
        <v>447855</v>
      </c>
      <c r="FR13" s="42">
        <v>0</v>
      </c>
      <c r="FS13" s="43">
        <v>54007</v>
      </c>
      <c r="FT13" s="44">
        <v>501862</v>
      </c>
      <c r="FU13" s="38">
        <v>3198</v>
      </c>
      <c r="FV13" s="39">
        <v>0</v>
      </c>
      <c r="FW13" s="40">
        <v>3198</v>
      </c>
      <c r="FX13" s="40">
        <v>47856</v>
      </c>
      <c r="FY13" s="40">
        <v>240765</v>
      </c>
      <c r="FZ13" s="39">
        <v>19325</v>
      </c>
      <c r="GA13" s="39">
        <v>41674</v>
      </c>
      <c r="GB13" s="41">
        <v>1644577</v>
      </c>
      <c r="GC13" s="43">
        <v>47388</v>
      </c>
      <c r="GD13" s="39">
        <v>47388</v>
      </c>
      <c r="GE13" s="41">
        <v>0</v>
      </c>
      <c r="GF13" s="38">
        <v>13434</v>
      </c>
      <c r="GG13" s="39">
        <v>0</v>
      </c>
      <c r="GH13" s="39">
        <v>1296</v>
      </c>
      <c r="GI13" s="41">
        <v>14730</v>
      </c>
      <c r="GJ13" s="43">
        <v>173</v>
      </c>
      <c r="GK13" s="39">
        <v>0</v>
      </c>
      <c r="GL13" s="41">
        <v>173</v>
      </c>
      <c r="GM13" s="40">
        <v>1435</v>
      </c>
      <c r="GN13" s="40">
        <v>7222</v>
      </c>
      <c r="GO13" s="39">
        <v>580</v>
      </c>
      <c r="GP13" s="39">
        <v>1250</v>
      </c>
      <c r="GQ13" s="40">
        <v>72778</v>
      </c>
      <c r="GR13" s="45">
        <f t="shared" ref="GR13:GR38" si="4">GC13/FO13</f>
        <v>5.9992631950748006E-2</v>
      </c>
      <c r="GS13" s="43">
        <v>892134</v>
      </c>
      <c r="GT13" s="39">
        <v>0</v>
      </c>
      <c r="GU13" s="39">
        <v>0</v>
      </c>
      <c r="GV13" s="40">
        <v>892134</v>
      </c>
      <c r="GW13" s="41">
        <v>0</v>
      </c>
      <c r="GX13" s="38">
        <v>588014</v>
      </c>
      <c r="GY13" s="42">
        <v>0</v>
      </c>
      <c r="GZ13" s="43">
        <v>168300</v>
      </c>
      <c r="HA13" s="44">
        <v>756314</v>
      </c>
      <c r="HB13" s="38">
        <v>27151</v>
      </c>
      <c r="HC13" s="39">
        <v>0</v>
      </c>
      <c r="HD13" s="40">
        <v>27151</v>
      </c>
      <c r="HE13" s="40">
        <v>320007</v>
      </c>
      <c r="HF13" s="40">
        <v>143366</v>
      </c>
      <c r="HG13" s="39">
        <v>25206</v>
      </c>
      <c r="HH13" s="39">
        <v>24474</v>
      </c>
      <c r="HI13" s="41">
        <v>2188652</v>
      </c>
      <c r="HJ13" s="43">
        <v>53524</v>
      </c>
      <c r="HK13" s="39">
        <v>53524</v>
      </c>
      <c r="HL13" s="41">
        <v>0</v>
      </c>
      <c r="HM13" s="38">
        <v>17639</v>
      </c>
      <c r="HN13" s="39">
        <v>0</v>
      </c>
      <c r="HO13" s="39">
        <v>4689</v>
      </c>
      <c r="HP13" s="41">
        <v>22328</v>
      </c>
      <c r="HQ13" s="43">
        <v>1466</v>
      </c>
      <c r="HR13" s="39">
        <v>0</v>
      </c>
      <c r="HS13" s="41">
        <v>1466</v>
      </c>
      <c r="HT13" s="40">
        <v>9600</v>
      </c>
      <c r="HU13" s="40">
        <v>4301</v>
      </c>
      <c r="HV13" s="39">
        <v>756</v>
      </c>
      <c r="HW13" s="39">
        <v>734</v>
      </c>
      <c r="HX13" s="40">
        <v>92709</v>
      </c>
      <c r="HY13" s="45">
        <f>HJ13/GV13</f>
        <v>5.9995471532303446E-2</v>
      </c>
    </row>
    <row r="14" spans="1:233" s="21" customFormat="1" ht="12" customHeight="1" x14ac:dyDescent="0.2">
      <c r="A14" s="22">
        <v>2</v>
      </c>
      <c r="B14" s="23" t="s">
        <v>65</v>
      </c>
      <c r="C14" s="46">
        <v>1670</v>
      </c>
      <c r="D14" s="47">
        <v>0</v>
      </c>
      <c r="E14" s="47">
        <v>0</v>
      </c>
      <c r="F14" s="48">
        <v>1670</v>
      </c>
      <c r="G14" s="49">
        <v>0</v>
      </c>
      <c r="H14" s="46">
        <v>2726565</v>
      </c>
      <c r="I14" s="50">
        <v>2228</v>
      </c>
      <c r="J14" s="51">
        <v>598601</v>
      </c>
      <c r="K14" s="52">
        <v>3327394</v>
      </c>
      <c r="L14" s="46">
        <v>190927</v>
      </c>
      <c r="M14" s="47">
        <v>0</v>
      </c>
      <c r="N14" s="48">
        <v>190927</v>
      </c>
      <c r="O14" s="48">
        <v>142974</v>
      </c>
      <c r="P14" s="48">
        <v>1461328</v>
      </c>
      <c r="Q14" s="47">
        <v>13159</v>
      </c>
      <c r="R14" s="47">
        <v>1191658</v>
      </c>
      <c r="S14" s="49">
        <v>6329110</v>
      </c>
      <c r="T14" s="51">
        <v>100</v>
      </c>
      <c r="U14" s="47">
        <v>100</v>
      </c>
      <c r="V14" s="49">
        <v>0</v>
      </c>
      <c r="W14" s="46">
        <v>81784</v>
      </c>
      <c r="X14" s="47">
        <v>53</v>
      </c>
      <c r="Y14" s="47">
        <v>15181</v>
      </c>
      <c r="Z14" s="49">
        <v>97018</v>
      </c>
      <c r="AA14" s="51">
        <v>10310</v>
      </c>
      <c r="AB14" s="47">
        <v>0</v>
      </c>
      <c r="AC14" s="49">
        <v>10310</v>
      </c>
      <c r="AD14" s="48">
        <v>4289</v>
      </c>
      <c r="AE14" s="48">
        <v>43840</v>
      </c>
      <c r="AF14" s="47">
        <v>395</v>
      </c>
      <c r="AG14" s="47">
        <v>35750</v>
      </c>
      <c r="AH14" s="48">
        <v>191702</v>
      </c>
      <c r="AI14" s="53">
        <f>T14/F14</f>
        <v>5.9880239520958084E-2</v>
      </c>
      <c r="AJ14" s="51">
        <v>131174</v>
      </c>
      <c r="AK14" s="47">
        <v>0</v>
      </c>
      <c r="AL14" s="47">
        <v>0</v>
      </c>
      <c r="AM14" s="48">
        <v>131174</v>
      </c>
      <c r="AN14" s="49">
        <v>0</v>
      </c>
      <c r="AO14" s="46">
        <v>1764301</v>
      </c>
      <c r="AP14" s="50">
        <v>0</v>
      </c>
      <c r="AQ14" s="51">
        <v>854752</v>
      </c>
      <c r="AR14" s="52">
        <v>2619053</v>
      </c>
      <c r="AS14" s="46">
        <v>45329</v>
      </c>
      <c r="AT14" s="47">
        <v>0</v>
      </c>
      <c r="AU14" s="48">
        <v>45329</v>
      </c>
      <c r="AV14" s="48">
        <v>778397</v>
      </c>
      <c r="AW14" s="48">
        <v>139347</v>
      </c>
      <c r="AX14" s="47">
        <v>34567</v>
      </c>
      <c r="AY14" s="47">
        <v>31865</v>
      </c>
      <c r="AZ14" s="49">
        <v>3779732</v>
      </c>
      <c r="BA14" s="51">
        <v>7870</v>
      </c>
      <c r="BB14" s="47">
        <v>7870</v>
      </c>
      <c r="BC14" s="49">
        <v>0</v>
      </c>
      <c r="BD14" s="46">
        <v>52918</v>
      </c>
      <c r="BE14" s="47">
        <v>0</v>
      </c>
      <c r="BF14" s="47">
        <v>22287</v>
      </c>
      <c r="BG14" s="49">
        <v>75205</v>
      </c>
      <c r="BH14" s="51">
        <v>2448</v>
      </c>
      <c r="BI14" s="47">
        <v>0</v>
      </c>
      <c r="BJ14" s="49">
        <v>2448</v>
      </c>
      <c r="BK14" s="48">
        <v>23352</v>
      </c>
      <c r="BL14" s="48">
        <v>4180</v>
      </c>
      <c r="BM14" s="47">
        <v>1037</v>
      </c>
      <c r="BN14" s="47">
        <v>956</v>
      </c>
      <c r="BO14" s="48">
        <v>115048</v>
      </c>
      <c r="BP14" s="53">
        <f t="shared" si="0"/>
        <v>5.9996645676734718E-2</v>
      </c>
      <c r="BQ14" s="51">
        <v>500234</v>
      </c>
      <c r="BR14" s="47">
        <v>69</v>
      </c>
      <c r="BS14" s="47">
        <v>0</v>
      </c>
      <c r="BT14" s="48">
        <v>500303</v>
      </c>
      <c r="BU14" s="49">
        <v>0</v>
      </c>
      <c r="BV14" s="46">
        <v>1601191</v>
      </c>
      <c r="BW14" s="50">
        <v>12693</v>
      </c>
      <c r="BX14" s="51">
        <v>744262</v>
      </c>
      <c r="BY14" s="52">
        <v>2358146</v>
      </c>
      <c r="BZ14" s="46">
        <v>11567</v>
      </c>
      <c r="CA14" s="47">
        <v>0</v>
      </c>
      <c r="CB14" s="48">
        <v>11567</v>
      </c>
      <c r="CC14" s="48">
        <v>315213</v>
      </c>
      <c r="CD14" s="48">
        <v>329484</v>
      </c>
      <c r="CE14" s="47">
        <v>27784</v>
      </c>
      <c r="CF14" s="47">
        <v>75579</v>
      </c>
      <c r="CG14" s="49">
        <v>3618076</v>
      </c>
      <c r="CH14" s="51">
        <v>30018</v>
      </c>
      <c r="CI14" s="47">
        <v>30018</v>
      </c>
      <c r="CJ14" s="49">
        <v>0</v>
      </c>
      <c r="CK14" s="46">
        <v>48020</v>
      </c>
      <c r="CL14" s="47">
        <v>305</v>
      </c>
      <c r="CM14" s="47">
        <v>19652</v>
      </c>
      <c r="CN14" s="49">
        <v>67977</v>
      </c>
      <c r="CO14" s="51">
        <v>625</v>
      </c>
      <c r="CP14" s="47">
        <v>0</v>
      </c>
      <c r="CQ14" s="49">
        <v>625</v>
      </c>
      <c r="CR14" s="48">
        <v>9456</v>
      </c>
      <c r="CS14" s="48">
        <v>9885</v>
      </c>
      <c r="CT14" s="47">
        <v>834</v>
      </c>
      <c r="CU14" s="47">
        <v>2267</v>
      </c>
      <c r="CV14" s="48">
        <v>121062</v>
      </c>
      <c r="CW14" s="53">
        <f t="shared" si="1"/>
        <v>5.9999640218027873E-2</v>
      </c>
      <c r="CX14" s="51">
        <v>773786</v>
      </c>
      <c r="CY14" s="47">
        <v>0</v>
      </c>
      <c r="CZ14" s="47">
        <v>0</v>
      </c>
      <c r="DA14" s="48">
        <v>773786</v>
      </c>
      <c r="DB14" s="49">
        <v>0</v>
      </c>
      <c r="DC14" s="46">
        <v>1462333</v>
      </c>
      <c r="DD14" s="50">
        <v>0</v>
      </c>
      <c r="DE14" s="51">
        <v>299798</v>
      </c>
      <c r="DF14" s="52">
        <v>1762131</v>
      </c>
      <c r="DG14" s="46">
        <v>21290</v>
      </c>
      <c r="DH14" s="47">
        <v>0</v>
      </c>
      <c r="DI14" s="48">
        <v>21290</v>
      </c>
      <c r="DJ14" s="48">
        <v>1203356</v>
      </c>
      <c r="DK14" s="48">
        <v>507323</v>
      </c>
      <c r="DL14" s="47">
        <v>213850</v>
      </c>
      <c r="DM14" s="47">
        <v>46485</v>
      </c>
      <c r="DN14" s="49">
        <v>4528221</v>
      </c>
      <c r="DO14" s="51">
        <v>46427</v>
      </c>
      <c r="DP14" s="47">
        <v>46427</v>
      </c>
      <c r="DQ14" s="49">
        <v>0</v>
      </c>
      <c r="DR14" s="46">
        <v>43853</v>
      </c>
      <c r="DS14" s="47">
        <v>0</v>
      </c>
      <c r="DT14" s="47">
        <v>7526</v>
      </c>
      <c r="DU14" s="49">
        <v>51379</v>
      </c>
      <c r="DV14" s="51">
        <v>1150</v>
      </c>
      <c r="DW14" s="47">
        <v>0</v>
      </c>
      <c r="DX14" s="49">
        <v>1150</v>
      </c>
      <c r="DY14" s="48">
        <v>36101</v>
      </c>
      <c r="DZ14" s="48">
        <v>15220</v>
      </c>
      <c r="EA14" s="47">
        <v>6416</v>
      </c>
      <c r="EB14" s="47">
        <v>1395</v>
      </c>
      <c r="EC14" s="48">
        <v>158088</v>
      </c>
      <c r="ED14" s="53">
        <f t="shared" si="2"/>
        <v>5.9999793224483254E-2</v>
      </c>
      <c r="EE14" s="51">
        <v>1215030</v>
      </c>
      <c r="EF14" s="47">
        <v>0</v>
      </c>
      <c r="EG14" s="47">
        <v>0</v>
      </c>
      <c r="EH14" s="48">
        <v>1215030</v>
      </c>
      <c r="EI14" s="49">
        <v>0</v>
      </c>
      <c r="EJ14" s="46">
        <v>750953</v>
      </c>
      <c r="EK14" s="50">
        <v>0</v>
      </c>
      <c r="EL14" s="51">
        <v>50923</v>
      </c>
      <c r="EM14" s="52">
        <v>801876</v>
      </c>
      <c r="EN14" s="46">
        <v>41376</v>
      </c>
      <c r="EO14" s="47">
        <v>0</v>
      </c>
      <c r="EP14" s="48">
        <v>41376</v>
      </c>
      <c r="EQ14" s="48">
        <v>181666</v>
      </c>
      <c r="ER14" s="48">
        <v>303074</v>
      </c>
      <c r="ES14" s="47">
        <v>64620</v>
      </c>
      <c r="ET14" s="47">
        <v>47328</v>
      </c>
      <c r="EU14" s="49">
        <v>2654970</v>
      </c>
      <c r="EV14" s="51">
        <v>72902</v>
      </c>
      <c r="EW14" s="47">
        <v>72902</v>
      </c>
      <c r="EX14" s="49">
        <v>0</v>
      </c>
      <c r="EY14" s="46">
        <v>22513</v>
      </c>
      <c r="EZ14" s="47">
        <v>0</v>
      </c>
      <c r="FA14" s="47">
        <v>1222</v>
      </c>
      <c r="FB14" s="49">
        <v>23735</v>
      </c>
      <c r="FC14" s="51">
        <v>2234</v>
      </c>
      <c r="FD14" s="47">
        <v>0</v>
      </c>
      <c r="FE14" s="49">
        <v>2234</v>
      </c>
      <c r="FF14" s="48">
        <v>5450</v>
      </c>
      <c r="FG14" s="48">
        <v>9092</v>
      </c>
      <c r="FH14" s="47">
        <v>1939</v>
      </c>
      <c r="FI14" s="47">
        <v>1420</v>
      </c>
      <c r="FJ14" s="48">
        <v>116772</v>
      </c>
      <c r="FK14" s="53">
        <f t="shared" si="3"/>
        <v>6.0000164604989178E-2</v>
      </c>
      <c r="FL14" s="51">
        <v>2092228</v>
      </c>
      <c r="FM14" s="47">
        <v>0</v>
      </c>
      <c r="FN14" s="47">
        <v>0</v>
      </c>
      <c r="FO14" s="48">
        <v>2092228</v>
      </c>
      <c r="FP14" s="49">
        <v>0</v>
      </c>
      <c r="FQ14" s="46">
        <v>1639272</v>
      </c>
      <c r="FR14" s="50">
        <v>0</v>
      </c>
      <c r="FS14" s="51">
        <v>217944</v>
      </c>
      <c r="FT14" s="52">
        <v>1857216</v>
      </c>
      <c r="FU14" s="46">
        <v>50798</v>
      </c>
      <c r="FV14" s="47">
        <v>0</v>
      </c>
      <c r="FW14" s="48">
        <v>50798</v>
      </c>
      <c r="FX14" s="48">
        <v>1869234</v>
      </c>
      <c r="FY14" s="48">
        <v>1299803</v>
      </c>
      <c r="FZ14" s="47">
        <v>43852</v>
      </c>
      <c r="GA14" s="47">
        <v>113669</v>
      </c>
      <c r="GB14" s="49">
        <v>7326800</v>
      </c>
      <c r="GC14" s="51">
        <v>125534</v>
      </c>
      <c r="GD14" s="47">
        <v>125534</v>
      </c>
      <c r="GE14" s="49">
        <v>0</v>
      </c>
      <c r="GF14" s="46">
        <v>49157</v>
      </c>
      <c r="GG14" s="47">
        <v>0</v>
      </c>
      <c r="GH14" s="47">
        <v>5818</v>
      </c>
      <c r="GI14" s="49">
        <v>54975</v>
      </c>
      <c r="GJ14" s="51">
        <v>2743</v>
      </c>
      <c r="GK14" s="47">
        <v>0</v>
      </c>
      <c r="GL14" s="49">
        <v>2743</v>
      </c>
      <c r="GM14" s="48">
        <v>56077</v>
      </c>
      <c r="GN14" s="48">
        <v>38994</v>
      </c>
      <c r="GO14" s="47">
        <v>1316</v>
      </c>
      <c r="GP14" s="47">
        <v>3410</v>
      </c>
      <c r="GQ14" s="48">
        <v>283049</v>
      </c>
      <c r="GR14" s="53">
        <f t="shared" si="4"/>
        <v>6.000015294700195E-2</v>
      </c>
      <c r="GS14" s="51">
        <v>1897826</v>
      </c>
      <c r="GT14" s="47">
        <v>0</v>
      </c>
      <c r="GU14" s="47">
        <v>0</v>
      </c>
      <c r="GV14" s="48">
        <v>1897826</v>
      </c>
      <c r="GW14" s="49">
        <v>0</v>
      </c>
      <c r="GX14" s="46">
        <v>696358</v>
      </c>
      <c r="GY14" s="50">
        <v>0</v>
      </c>
      <c r="GZ14" s="51">
        <v>11614</v>
      </c>
      <c r="HA14" s="52">
        <v>707972</v>
      </c>
      <c r="HB14" s="46">
        <v>36031</v>
      </c>
      <c r="HC14" s="47">
        <v>0</v>
      </c>
      <c r="HD14" s="48">
        <v>36031</v>
      </c>
      <c r="HE14" s="48">
        <v>578756</v>
      </c>
      <c r="HF14" s="48">
        <v>488504</v>
      </c>
      <c r="HG14" s="47">
        <v>32248</v>
      </c>
      <c r="HH14" s="47">
        <v>79473</v>
      </c>
      <c r="HI14" s="49">
        <v>3820810</v>
      </c>
      <c r="HJ14" s="51">
        <v>113870</v>
      </c>
      <c r="HK14" s="47">
        <v>113870</v>
      </c>
      <c r="HL14" s="49">
        <v>0</v>
      </c>
      <c r="HM14" s="46">
        <v>20875</v>
      </c>
      <c r="HN14" s="47">
        <v>0</v>
      </c>
      <c r="HO14" s="47">
        <v>279</v>
      </c>
      <c r="HP14" s="49">
        <v>21154</v>
      </c>
      <c r="HQ14" s="51">
        <v>1946</v>
      </c>
      <c r="HR14" s="47">
        <v>0</v>
      </c>
      <c r="HS14" s="49">
        <v>1946</v>
      </c>
      <c r="HT14" s="48">
        <v>17363</v>
      </c>
      <c r="HU14" s="48">
        <v>14655</v>
      </c>
      <c r="HV14" s="47">
        <v>967</v>
      </c>
      <c r="HW14" s="47">
        <v>2384</v>
      </c>
      <c r="HX14" s="48">
        <v>172339</v>
      </c>
      <c r="HY14" s="53">
        <f t="shared" ref="HY14:HY35" si="5">HJ14/GV14</f>
        <v>6.0000231844225975E-2</v>
      </c>
    </row>
    <row r="15" spans="1:233" s="21" customFormat="1" ht="12" customHeight="1" x14ac:dyDescent="0.2">
      <c r="A15" s="24">
        <v>3</v>
      </c>
      <c r="B15" s="25" t="s">
        <v>66</v>
      </c>
      <c r="C15" s="54">
        <v>1826</v>
      </c>
      <c r="D15" s="55">
        <v>0</v>
      </c>
      <c r="E15" s="55">
        <v>0</v>
      </c>
      <c r="F15" s="56">
        <v>1826</v>
      </c>
      <c r="G15" s="57">
        <v>0</v>
      </c>
      <c r="H15" s="54">
        <v>8787129</v>
      </c>
      <c r="I15" s="58">
        <v>166224</v>
      </c>
      <c r="J15" s="59">
        <v>3813114</v>
      </c>
      <c r="K15" s="60">
        <v>12766467</v>
      </c>
      <c r="L15" s="54">
        <v>328326</v>
      </c>
      <c r="M15" s="55">
        <v>6366</v>
      </c>
      <c r="N15" s="56">
        <v>334692</v>
      </c>
      <c r="O15" s="56">
        <v>2905858</v>
      </c>
      <c r="P15" s="56">
        <v>4836210</v>
      </c>
      <c r="Q15" s="55">
        <v>417150</v>
      </c>
      <c r="R15" s="55">
        <v>194346</v>
      </c>
      <c r="S15" s="57">
        <v>21456549</v>
      </c>
      <c r="T15" s="59">
        <v>110</v>
      </c>
      <c r="U15" s="55">
        <v>110</v>
      </c>
      <c r="V15" s="57">
        <v>0</v>
      </c>
      <c r="W15" s="54">
        <v>263591</v>
      </c>
      <c r="X15" s="55">
        <v>4577</v>
      </c>
      <c r="Y15" s="55">
        <v>109115</v>
      </c>
      <c r="Z15" s="57">
        <v>377283</v>
      </c>
      <c r="AA15" s="59">
        <v>17730</v>
      </c>
      <c r="AB15" s="55">
        <v>191</v>
      </c>
      <c r="AC15" s="57">
        <v>17921</v>
      </c>
      <c r="AD15" s="56">
        <v>87176</v>
      </c>
      <c r="AE15" s="56">
        <v>145086</v>
      </c>
      <c r="AF15" s="55">
        <v>12515</v>
      </c>
      <c r="AG15" s="55">
        <v>5830</v>
      </c>
      <c r="AH15" s="56">
        <v>645921</v>
      </c>
      <c r="AI15" s="61">
        <f t="shared" ref="AI15:AI38" si="6">T15/F15</f>
        <v>6.0240963855421686E-2</v>
      </c>
      <c r="AJ15" s="59">
        <v>191606</v>
      </c>
      <c r="AK15" s="55">
        <v>0</v>
      </c>
      <c r="AL15" s="55">
        <v>0</v>
      </c>
      <c r="AM15" s="56">
        <v>191606</v>
      </c>
      <c r="AN15" s="57">
        <v>0</v>
      </c>
      <c r="AO15" s="54">
        <v>2782399</v>
      </c>
      <c r="AP15" s="58">
        <v>164564</v>
      </c>
      <c r="AQ15" s="59">
        <v>1186657</v>
      </c>
      <c r="AR15" s="60">
        <v>4133620</v>
      </c>
      <c r="AS15" s="54">
        <v>68183</v>
      </c>
      <c r="AT15" s="55">
        <v>0</v>
      </c>
      <c r="AU15" s="56">
        <v>68183</v>
      </c>
      <c r="AV15" s="56">
        <v>2650350</v>
      </c>
      <c r="AW15" s="56">
        <v>803098</v>
      </c>
      <c r="AX15" s="55">
        <v>113532</v>
      </c>
      <c r="AY15" s="55">
        <v>265758</v>
      </c>
      <c r="AZ15" s="57">
        <v>8226147</v>
      </c>
      <c r="BA15" s="59">
        <v>11496</v>
      </c>
      <c r="BB15" s="55">
        <v>11496</v>
      </c>
      <c r="BC15" s="57">
        <v>0</v>
      </c>
      <c r="BD15" s="54">
        <v>83456</v>
      </c>
      <c r="BE15" s="55">
        <v>4759</v>
      </c>
      <c r="BF15" s="55">
        <v>33494</v>
      </c>
      <c r="BG15" s="57">
        <v>121709</v>
      </c>
      <c r="BH15" s="59">
        <v>3682</v>
      </c>
      <c r="BI15" s="55">
        <v>0</v>
      </c>
      <c r="BJ15" s="57">
        <v>3682</v>
      </c>
      <c r="BK15" s="56">
        <v>79511</v>
      </c>
      <c r="BL15" s="56">
        <v>24093</v>
      </c>
      <c r="BM15" s="55">
        <v>3406</v>
      </c>
      <c r="BN15" s="55">
        <v>7973</v>
      </c>
      <c r="BO15" s="56">
        <v>251870</v>
      </c>
      <c r="BP15" s="61">
        <f t="shared" si="0"/>
        <v>5.9998121144431801E-2</v>
      </c>
      <c r="BQ15" s="59">
        <v>581771</v>
      </c>
      <c r="BR15" s="55">
        <v>0</v>
      </c>
      <c r="BS15" s="55">
        <v>0</v>
      </c>
      <c r="BT15" s="56">
        <v>581771</v>
      </c>
      <c r="BU15" s="57">
        <v>0</v>
      </c>
      <c r="BV15" s="54">
        <v>2411841</v>
      </c>
      <c r="BW15" s="58">
        <v>0</v>
      </c>
      <c r="BX15" s="59">
        <v>631353</v>
      </c>
      <c r="BY15" s="60">
        <v>3043194</v>
      </c>
      <c r="BZ15" s="54">
        <v>29184</v>
      </c>
      <c r="CA15" s="55">
        <v>0</v>
      </c>
      <c r="CB15" s="56">
        <v>29184</v>
      </c>
      <c r="CC15" s="56">
        <v>13636196</v>
      </c>
      <c r="CD15" s="56">
        <v>995955</v>
      </c>
      <c r="CE15" s="55">
        <v>94285</v>
      </c>
      <c r="CF15" s="55">
        <v>54966</v>
      </c>
      <c r="CG15" s="57">
        <v>18435551</v>
      </c>
      <c r="CH15" s="59">
        <v>34906</v>
      </c>
      <c r="CI15" s="55">
        <v>34906</v>
      </c>
      <c r="CJ15" s="57">
        <v>0</v>
      </c>
      <c r="CK15" s="54">
        <v>72335</v>
      </c>
      <c r="CL15" s="55">
        <v>0</v>
      </c>
      <c r="CM15" s="55">
        <v>16735</v>
      </c>
      <c r="CN15" s="57">
        <v>89070</v>
      </c>
      <c r="CO15" s="59">
        <v>1576</v>
      </c>
      <c r="CP15" s="55">
        <v>0</v>
      </c>
      <c r="CQ15" s="57">
        <v>1576</v>
      </c>
      <c r="CR15" s="56">
        <v>409086</v>
      </c>
      <c r="CS15" s="56">
        <v>29879</v>
      </c>
      <c r="CT15" s="55">
        <v>2829</v>
      </c>
      <c r="CU15" s="55">
        <v>1649</v>
      </c>
      <c r="CV15" s="56">
        <v>568995</v>
      </c>
      <c r="CW15" s="61">
        <f t="shared" si="1"/>
        <v>5.999955308875829E-2</v>
      </c>
      <c r="CX15" s="59">
        <v>847838</v>
      </c>
      <c r="CY15" s="55">
        <v>0</v>
      </c>
      <c r="CZ15" s="55">
        <v>0</v>
      </c>
      <c r="DA15" s="56">
        <v>847838</v>
      </c>
      <c r="DB15" s="57">
        <v>0</v>
      </c>
      <c r="DC15" s="54">
        <v>2664929</v>
      </c>
      <c r="DD15" s="58">
        <v>0</v>
      </c>
      <c r="DE15" s="59">
        <v>740344</v>
      </c>
      <c r="DF15" s="60">
        <v>3405273</v>
      </c>
      <c r="DG15" s="54">
        <v>42641</v>
      </c>
      <c r="DH15" s="55">
        <v>0</v>
      </c>
      <c r="DI15" s="56">
        <v>42641</v>
      </c>
      <c r="DJ15" s="56">
        <v>396385</v>
      </c>
      <c r="DK15" s="56">
        <v>1857992</v>
      </c>
      <c r="DL15" s="55">
        <v>107977</v>
      </c>
      <c r="DM15" s="55">
        <v>148120</v>
      </c>
      <c r="DN15" s="57">
        <v>6806226</v>
      </c>
      <c r="DO15" s="59">
        <v>50870</v>
      </c>
      <c r="DP15" s="55">
        <v>50870</v>
      </c>
      <c r="DQ15" s="57">
        <v>0</v>
      </c>
      <c r="DR15" s="54">
        <v>79932</v>
      </c>
      <c r="DS15" s="55">
        <v>0</v>
      </c>
      <c r="DT15" s="55">
        <v>20478</v>
      </c>
      <c r="DU15" s="57">
        <v>100410</v>
      </c>
      <c r="DV15" s="59">
        <v>2303</v>
      </c>
      <c r="DW15" s="55">
        <v>0</v>
      </c>
      <c r="DX15" s="57">
        <v>2303</v>
      </c>
      <c r="DY15" s="56">
        <v>11892</v>
      </c>
      <c r="DZ15" s="56">
        <v>55740</v>
      </c>
      <c r="EA15" s="55">
        <v>3239</v>
      </c>
      <c r="EB15" s="55">
        <v>4444</v>
      </c>
      <c r="EC15" s="56">
        <v>228898</v>
      </c>
      <c r="ED15" s="61">
        <f t="shared" si="2"/>
        <v>5.9999669748230205E-2</v>
      </c>
      <c r="EE15" s="59">
        <v>1308480</v>
      </c>
      <c r="EF15" s="55">
        <v>0</v>
      </c>
      <c r="EG15" s="55">
        <v>0</v>
      </c>
      <c r="EH15" s="56">
        <v>1308480</v>
      </c>
      <c r="EI15" s="57">
        <v>0</v>
      </c>
      <c r="EJ15" s="54">
        <v>1868795</v>
      </c>
      <c r="EK15" s="58">
        <v>0</v>
      </c>
      <c r="EL15" s="59">
        <v>381920</v>
      </c>
      <c r="EM15" s="60">
        <v>2250715</v>
      </c>
      <c r="EN15" s="54">
        <v>31943</v>
      </c>
      <c r="EO15" s="55">
        <v>0</v>
      </c>
      <c r="EP15" s="56">
        <v>31943</v>
      </c>
      <c r="EQ15" s="56">
        <v>2265034</v>
      </c>
      <c r="ER15" s="56">
        <v>36194583</v>
      </c>
      <c r="ES15" s="55">
        <v>203400</v>
      </c>
      <c r="ET15" s="55">
        <v>35913</v>
      </c>
      <c r="EU15" s="57">
        <v>42290068</v>
      </c>
      <c r="EV15" s="59">
        <v>78509</v>
      </c>
      <c r="EW15" s="55">
        <v>78509</v>
      </c>
      <c r="EX15" s="57">
        <v>0</v>
      </c>
      <c r="EY15" s="54">
        <v>56048</v>
      </c>
      <c r="EZ15" s="55">
        <v>0</v>
      </c>
      <c r="FA15" s="55">
        <v>10930</v>
      </c>
      <c r="FB15" s="57">
        <v>66978</v>
      </c>
      <c r="FC15" s="59">
        <v>1725</v>
      </c>
      <c r="FD15" s="55">
        <v>0</v>
      </c>
      <c r="FE15" s="57">
        <v>1725</v>
      </c>
      <c r="FF15" s="56">
        <v>67951</v>
      </c>
      <c r="FG15" s="56">
        <v>1085837</v>
      </c>
      <c r="FH15" s="55">
        <v>6102</v>
      </c>
      <c r="FI15" s="55">
        <v>1077</v>
      </c>
      <c r="FJ15" s="56">
        <v>1308179</v>
      </c>
      <c r="FK15" s="61">
        <f t="shared" si="3"/>
        <v>6.0000152849107362E-2</v>
      </c>
      <c r="FL15" s="59">
        <v>2176114</v>
      </c>
      <c r="FM15" s="55">
        <v>0</v>
      </c>
      <c r="FN15" s="55">
        <v>0</v>
      </c>
      <c r="FO15" s="56">
        <v>2176114</v>
      </c>
      <c r="FP15" s="57">
        <v>0</v>
      </c>
      <c r="FQ15" s="54">
        <v>4669073</v>
      </c>
      <c r="FR15" s="58">
        <v>10594</v>
      </c>
      <c r="FS15" s="59">
        <v>289675</v>
      </c>
      <c r="FT15" s="60">
        <v>4969342</v>
      </c>
      <c r="FU15" s="54">
        <v>37926</v>
      </c>
      <c r="FV15" s="55">
        <v>0</v>
      </c>
      <c r="FW15" s="56">
        <v>37926</v>
      </c>
      <c r="FX15" s="56">
        <v>2664256</v>
      </c>
      <c r="FY15" s="56">
        <v>2216951</v>
      </c>
      <c r="FZ15" s="55">
        <v>165767</v>
      </c>
      <c r="GA15" s="55">
        <v>161160</v>
      </c>
      <c r="GB15" s="57">
        <v>12391516</v>
      </c>
      <c r="GC15" s="59">
        <v>130567</v>
      </c>
      <c r="GD15" s="55">
        <v>130567</v>
      </c>
      <c r="GE15" s="57">
        <v>0</v>
      </c>
      <c r="GF15" s="54">
        <v>140048</v>
      </c>
      <c r="GG15" s="55">
        <v>254</v>
      </c>
      <c r="GH15" s="55">
        <v>7765</v>
      </c>
      <c r="GI15" s="57">
        <v>148067</v>
      </c>
      <c r="GJ15" s="59">
        <v>2048</v>
      </c>
      <c r="GK15" s="55">
        <v>0</v>
      </c>
      <c r="GL15" s="57">
        <v>2048</v>
      </c>
      <c r="GM15" s="56">
        <v>79928</v>
      </c>
      <c r="GN15" s="56">
        <v>66509</v>
      </c>
      <c r="GO15" s="55">
        <v>4973</v>
      </c>
      <c r="GP15" s="55">
        <v>4835</v>
      </c>
      <c r="GQ15" s="56">
        <v>436927</v>
      </c>
      <c r="GR15" s="61">
        <f t="shared" si="4"/>
        <v>6.0000073525559784E-2</v>
      </c>
      <c r="GS15" s="59">
        <v>2115158</v>
      </c>
      <c r="GT15" s="55">
        <v>0</v>
      </c>
      <c r="GU15" s="55">
        <v>0</v>
      </c>
      <c r="GV15" s="56">
        <v>2115158</v>
      </c>
      <c r="GW15" s="57">
        <v>0</v>
      </c>
      <c r="GX15" s="54">
        <v>1361349</v>
      </c>
      <c r="GY15" s="58">
        <v>24762</v>
      </c>
      <c r="GZ15" s="59">
        <v>72132</v>
      </c>
      <c r="HA15" s="60">
        <v>1458243</v>
      </c>
      <c r="HB15" s="54">
        <v>20371</v>
      </c>
      <c r="HC15" s="55">
        <v>0</v>
      </c>
      <c r="HD15" s="56">
        <v>20371</v>
      </c>
      <c r="HE15" s="56">
        <v>4639527</v>
      </c>
      <c r="HF15" s="56">
        <v>2461355</v>
      </c>
      <c r="HG15" s="55">
        <v>88914</v>
      </c>
      <c r="HH15" s="55">
        <v>49409</v>
      </c>
      <c r="HI15" s="57">
        <v>10832977</v>
      </c>
      <c r="HJ15" s="59">
        <v>126909</v>
      </c>
      <c r="HK15" s="55">
        <v>126909</v>
      </c>
      <c r="HL15" s="57">
        <v>0</v>
      </c>
      <c r="HM15" s="54">
        <v>40825</v>
      </c>
      <c r="HN15" s="55">
        <v>609</v>
      </c>
      <c r="HO15" s="55">
        <v>1731</v>
      </c>
      <c r="HP15" s="57">
        <v>43165</v>
      </c>
      <c r="HQ15" s="59">
        <v>1100</v>
      </c>
      <c r="HR15" s="55">
        <v>0</v>
      </c>
      <c r="HS15" s="57">
        <v>1100</v>
      </c>
      <c r="HT15" s="56">
        <v>139186</v>
      </c>
      <c r="HU15" s="56">
        <v>73841</v>
      </c>
      <c r="HV15" s="55">
        <v>2667</v>
      </c>
      <c r="HW15" s="55">
        <v>1482</v>
      </c>
      <c r="HX15" s="56">
        <v>388350</v>
      </c>
      <c r="HY15" s="61">
        <f t="shared" si="5"/>
        <v>5.9999773066598337E-2</v>
      </c>
    </row>
    <row r="16" spans="1:233" s="21" customFormat="1" ht="12" customHeight="1" x14ac:dyDescent="0.2">
      <c r="A16" s="22">
        <v>4</v>
      </c>
      <c r="B16" s="23" t="s">
        <v>67</v>
      </c>
      <c r="C16" s="46">
        <v>2451</v>
      </c>
      <c r="D16" s="47">
        <v>0</v>
      </c>
      <c r="E16" s="47">
        <v>0</v>
      </c>
      <c r="F16" s="48">
        <v>2451</v>
      </c>
      <c r="G16" s="49">
        <v>0</v>
      </c>
      <c r="H16" s="46">
        <v>7103712</v>
      </c>
      <c r="I16" s="50">
        <v>14557</v>
      </c>
      <c r="J16" s="51">
        <v>774581</v>
      </c>
      <c r="K16" s="52">
        <v>7892850</v>
      </c>
      <c r="L16" s="46">
        <v>52585</v>
      </c>
      <c r="M16" s="47">
        <v>0</v>
      </c>
      <c r="N16" s="48">
        <v>52585</v>
      </c>
      <c r="O16" s="48">
        <v>125852</v>
      </c>
      <c r="P16" s="48">
        <v>525244</v>
      </c>
      <c r="Q16" s="47">
        <v>37235</v>
      </c>
      <c r="R16" s="47">
        <v>183692</v>
      </c>
      <c r="S16" s="49">
        <v>8819909</v>
      </c>
      <c r="T16" s="51">
        <v>147</v>
      </c>
      <c r="U16" s="47">
        <v>147</v>
      </c>
      <c r="V16" s="49">
        <v>0</v>
      </c>
      <c r="W16" s="46">
        <v>212966</v>
      </c>
      <c r="X16" s="47">
        <v>349</v>
      </c>
      <c r="Y16" s="47">
        <v>19229</v>
      </c>
      <c r="Z16" s="49">
        <v>232544</v>
      </c>
      <c r="AA16" s="51">
        <v>2840</v>
      </c>
      <c r="AB16" s="47">
        <v>0</v>
      </c>
      <c r="AC16" s="49">
        <v>2840</v>
      </c>
      <c r="AD16" s="48">
        <v>3776</v>
      </c>
      <c r="AE16" s="48">
        <v>15757</v>
      </c>
      <c r="AF16" s="47">
        <v>1117</v>
      </c>
      <c r="AG16" s="47">
        <v>5511</v>
      </c>
      <c r="AH16" s="48">
        <v>261692</v>
      </c>
      <c r="AI16" s="53">
        <f t="shared" si="6"/>
        <v>5.9975520195838433E-2</v>
      </c>
      <c r="AJ16" s="51">
        <v>246129</v>
      </c>
      <c r="AK16" s="47">
        <v>0</v>
      </c>
      <c r="AL16" s="47">
        <v>0</v>
      </c>
      <c r="AM16" s="48">
        <v>246129</v>
      </c>
      <c r="AN16" s="49">
        <v>0</v>
      </c>
      <c r="AO16" s="46">
        <v>2348460</v>
      </c>
      <c r="AP16" s="50">
        <v>22319</v>
      </c>
      <c r="AQ16" s="51">
        <v>464213</v>
      </c>
      <c r="AR16" s="52">
        <v>2834992</v>
      </c>
      <c r="AS16" s="46">
        <v>45746</v>
      </c>
      <c r="AT16" s="47">
        <v>0</v>
      </c>
      <c r="AU16" s="48">
        <v>45746</v>
      </c>
      <c r="AV16" s="48">
        <v>109519</v>
      </c>
      <c r="AW16" s="48">
        <v>616492</v>
      </c>
      <c r="AX16" s="47">
        <v>42926</v>
      </c>
      <c r="AY16" s="47">
        <v>42524</v>
      </c>
      <c r="AZ16" s="49">
        <v>3938328</v>
      </c>
      <c r="BA16" s="51">
        <v>14768</v>
      </c>
      <c r="BB16" s="47">
        <v>14768</v>
      </c>
      <c r="BC16" s="49">
        <v>0</v>
      </c>
      <c r="BD16" s="46">
        <v>70477</v>
      </c>
      <c r="BE16" s="47">
        <v>536</v>
      </c>
      <c r="BF16" s="47">
        <v>11766</v>
      </c>
      <c r="BG16" s="49">
        <v>82779</v>
      </c>
      <c r="BH16" s="51">
        <v>2420</v>
      </c>
      <c r="BI16" s="47">
        <v>0</v>
      </c>
      <c r="BJ16" s="49">
        <v>2420</v>
      </c>
      <c r="BK16" s="48">
        <v>3286</v>
      </c>
      <c r="BL16" s="48">
        <v>18495</v>
      </c>
      <c r="BM16" s="47">
        <v>1288</v>
      </c>
      <c r="BN16" s="47">
        <v>1276</v>
      </c>
      <c r="BO16" s="48">
        <v>124312</v>
      </c>
      <c r="BP16" s="53">
        <f t="shared" si="0"/>
        <v>6.0001056356625997E-2</v>
      </c>
      <c r="BQ16" s="51">
        <v>758316</v>
      </c>
      <c r="BR16" s="47">
        <v>0</v>
      </c>
      <c r="BS16" s="47">
        <v>0</v>
      </c>
      <c r="BT16" s="48">
        <v>758316</v>
      </c>
      <c r="BU16" s="49">
        <v>0</v>
      </c>
      <c r="BV16" s="46">
        <v>3283009</v>
      </c>
      <c r="BW16" s="50">
        <v>0</v>
      </c>
      <c r="BX16" s="51">
        <v>680090</v>
      </c>
      <c r="BY16" s="52">
        <v>3963099</v>
      </c>
      <c r="BZ16" s="46">
        <v>114038</v>
      </c>
      <c r="CA16" s="47">
        <v>0</v>
      </c>
      <c r="CB16" s="48">
        <v>114038</v>
      </c>
      <c r="CC16" s="48">
        <v>834664</v>
      </c>
      <c r="CD16" s="48">
        <v>933814</v>
      </c>
      <c r="CE16" s="47">
        <v>72707</v>
      </c>
      <c r="CF16" s="47">
        <v>32375</v>
      </c>
      <c r="CG16" s="49">
        <v>6709013</v>
      </c>
      <c r="CH16" s="51">
        <v>45499</v>
      </c>
      <c r="CI16" s="47">
        <v>45499</v>
      </c>
      <c r="CJ16" s="49">
        <v>0</v>
      </c>
      <c r="CK16" s="46">
        <v>98467</v>
      </c>
      <c r="CL16" s="47">
        <v>0</v>
      </c>
      <c r="CM16" s="47">
        <v>17817</v>
      </c>
      <c r="CN16" s="49">
        <v>116284</v>
      </c>
      <c r="CO16" s="51">
        <v>6158</v>
      </c>
      <c r="CP16" s="47">
        <v>0</v>
      </c>
      <c r="CQ16" s="49">
        <v>6158</v>
      </c>
      <c r="CR16" s="48">
        <v>25040</v>
      </c>
      <c r="CS16" s="48">
        <v>28014</v>
      </c>
      <c r="CT16" s="47">
        <v>2181</v>
      </c>
      <c r="CU16" s="47">
        <v>971</v>
      </c>
      <c r="CV16" s="48">
        <v>224147</v>
      </c>
      <c r="CW16" s="53">
        <f t="shared" si="1"/>
        <v>6.0000052748458425E-2</v>
      </c>
      <c r="CX16" s="51">
        <v>1260372</v>
      </c>
      <c r="CY16" s="47">
        <v>1541</v>
      </c>
      <c r="CZ16" s="47">
        <v>0</v>
      </c>
      <c r="DA16" s="48">
        <v>1261913</v>
      </c>
      <c r="DB16" s="49">
        <v>0</v>
      </c>
      <c r="DC16" s="46">
        <v>2397401</v>
      </c>
      <c r="DD16" s="50">
        <v>83499</v>
      </c>
      <c r="DE16" s="51">
        <v>350296</v>
      </c>
      <c r="DF16" s="52">
        <v>2831196</v>
      </c>
      <c r="DG16" s="46">
        <v>18944</v>
      </c>
      <c r="DH16" s="47">
        <v>0</v>
      </c>
      <c r="DI16" s="48">
        <v>18944</v>
      </c>
      <c r="DJ16" s="48">
        <v>1309107</v>
      </c>
      <c r="DK16" s="48">
        <v>472936</v>
      </c>
      <c r="DL16" s="47">
        <v>94384</v>
      </c>
      <c r="DM16" s="47">
        <v>120168</v>
      </c>
      <c r="DN16" s="49">
        <v>6108648</v>
      </c>
      <c r="DO16" s="51">
        <v>75715</v>
      </c>
      <c r="DP16" s="47">
        <v>75715</v>
      </c>
      <c r="DQ16" s="49">
        <v>0</v>
      </c>
      <c r="DR16" s="46">
        <v>71897</v>
      </c>
      <c r="DS16" s="47">
        <v>2385</v>
      </c>
      <c r="DT16" s="47">
        <v>9388</v>
      </c>
      <c r="DU16" s="49">
        <v>83670</v>
      </c>
      <c r="DV16" s="51">
        <v>1023</v>
      </c>
      <c r="DW16" s="47">
        <v>0</v>
      </c>
      <c r="DX16" s="49">
        <v>1023</v>
      </c>
      <c r="DY16" s="48">
        <v>39273</v>
      </c>
      <c r="DZ16" s="48">
        <v>14188</v>
      </c>
      <c r="EA16" s="47">
        <v>2832</v>
      </c>
      <c r="EB16" s="47">
        <v>3605</v>
      </c>
      <c r="EC16" s="48">
        <v>220306</v>
      </c>
      <c r="ED16" s="53">
        <f t="shared" si="2"/>
        <v>6.0000174338484508E-2</v>
      </c>
      <c r="EE16" s="51">
        <v>1472445</v>
      </c>
      <c r="EF16" s="47">
        <v>0</v>
      </c>
      <c r="EG16" s="47">
        <v>0</v>
      </c>
      <c r="EH16" s="48">
        <v>1472445</v>
      </c>
      <c r="EI16" s="49">
        <v>0</v>
      </c>
      <c r="EJ16" s="46">
        <v>1364299</v>
      </c>
      <c r="EK16" s="50">
        <v>0</v>
      </c>
      <c r="EL16" s="51">
        <v>160729</v>
      </c>
      <c r="EM16" s="52">
        <v>1525028</v>
      </c>
      <c r="EN16" s="46">
        <v>17693</v>
      </c>
      <c r="EO16" s="47">
        <v>0</v>
      </c>
      <c r="EP16" s="48">
        <v>17693</v>
      </c>
      <c r="EQ16" s="48">
        <v>1119028</v>
      </c>
      <c r="ER16" s="48">
        <v>898729</v>
      </c>
      <c r="ES16" s="47">
        <v>44212</v>
      </c>
      <c r="ET16" s="47">
        <v>55806</v>
      </c>
      <c r="EU16" s="49">
        <v>5132941</v>
      </c>
      <c r="EV16" s="51">
        <v>88347</v>
      </c>
      <c r="EW16" s="47">
        <v>88347</v>
      </c>
      <c r="EX16" s="49">
        <v>0</v>
      </c>
      <c r="EY16" s="46">
        <v>40909</v>
      </c>
      <c r="EZ16" s="47">
        <v>0</v>
      </c>
      <c r="FA16" s="47">
        <v>3916</v>
      </c>
      <c r="FB16" s="49">
        <v>44825</v>
      </c>
      <c r="FC16" s="51">
        <v>955</v>
      </c>
      <c r="FD16" s="47">
        <v>0</v>
      </c>
      <c r="FE16" s="49">
        <v>955</v>
      </c>
      <c r="FF16" s="48">
        <v>33571</v>
      </c>
      <c r="FG16" s="48">
        <v>26962</v>
      </c>
      <c r="FH16" s="47">
        <v>1326</v>
      </c>
      <c r="FI16" s="47">
        <v>1674</v>
      </c>
      <c r="FJ16" s="48">
        <v>197660</v>
      </c>
      <c r="FK16" s="53">
        <f t="shared" si="3"/>
        <v>6.0000203742754402E-2</v>
      </c>
      <c r="FL16" s="51">
        <v>2225166</v>
      </c>
      <c r="FM16" s="47">
        <v>0</v>
      </c>
      <c r="FN16" s="47">
        <v>0</v>
      </c>
      <c r="FO16" s="48">
        <v>2225166</v>
      </c>
      <c r="FP16" s="49">
        <v>0</v>
      </c>
      <c r="FQ16" s="46">
        <v>1464327</v>
      </c>
      <c r="FR16" s="50">
        <v>22663</v>
      </c>
      <c r="FS16" s="51">
        <v>53284</v>
      </c>
      <c r="FT16" s="52">
        <v>1540274</v>
      </c>
      <c r="FU16" s="46">
        <v>45124</v>
      </c>
      <c r="FV16" s="47">
        <v>0</v>
      </c>
      <c r="FW16" s="48">
        <v>45124</v>
      </c>
      <c r="FX16" s="48">
        <v>1403004</v>
      </c>
      <c r="FY16" s="48">
        <v>967495</v>
      </c>
      <c r="FZ16" s="47">
        <v>85186</v>
      </c>
      <c r="GA16" s="47">
        <v>91310</v>
      </c>
      <c r="GB16" s="49">
        <v>6357559</v>
      </c>
      <c r="GC16" s="51">
        <v>133510</v>
      </c>
      <c r="GD16" s="47">
        <v>133510</v>
      </c>
      <c r="GE16" s="49">
        <v>0</v>
      </c>
      <c r="GF16" s="46">
        <v>43905</v>
      </c>
      <c r="GG16" s="47">
        <v>560</v>
      </c>
      <c r="GH16" s="47">
        <v>1279</v>
      </c>
      <c r="GI16" s="49">
        <v>45744</v>
      </c>
      <c r="GJ16" s="51">
        <v>2437</v>
      </c>
      <c r="GK16" s="47">
        <v>0</v>
      </c>
      <c r="GL16" s="49">
        <v>2437</v>
      </c>
      <c r="GM16" s="48">
        <v>42090</v>
      </c>
      <c r="GN16" s="48">
        <v>29025</v>
      </c>
      <c r="GO16" s="47">
        <v>2556</v>
      </c>
      <c r="GP16" s="47">
        <v>2739</v>
      </c>
      <c r="GQ16" s="48">
        <v>258101</v>
      </c>
      <c r="GR16" s="53">
        <f t="shared" si="4"/>
        <v>6.0000017976186946E-2</v>
      </c>
      <c r="GS16" s="51">
        <v>2161173</v>
      </c>
      <c r="GT16" s="47">
        <v>3060</v>
      </c>
      <c r="GU16" s="47">
        <v>0</v>
      </c>
      <c r="GV16" s="48">
        <v>2164233</v>
      </c>
      <c r="GW16" s="49">
        <v>0</v>
      </c>
      <c r="GX16" s="46">
        <v>993868</v>
      </c>
      <c r="GY16" s="50">
        <v>1019</v>
      </c>
      <c r="GZ16" s="51">
        <v>415426</v>
      </c>
      <c r="HA16" s="52">
        <v>1410313</v>
      </c>
      <c r="HB16" s="46">
        <v>41937</v>
      </c>
      <c r="HC16" s="47">
        <v>0</v>
      </c>
      <c r="HD16" s="48">
        <v>41937</v>
      </c>
      <c r="HE16" s="48">
        <v>665715</v>
      </c>
      <c r="HF16" s="48">
        <v>651576</v>
      </c>
      <c r="HG16" s="47">
        <v>114767</v>
      </c>
      <c r="HH16" s="47">
        <v>382080</v>
      </c>
      <c r="HI16" s="49">
        <v>5430621</v>
      </c>
      <c r="HJ16" s="51">
        <v>129854</v>
      </c>
      <c r="HK16" s="47">
        <v>129854</v>
      </c>
      <c r="HL16" s="49">
        <v>0</v>
      </c>
      <c r="HM16" s="46">
        <v>29800</v>
      </c>
      <c r="HN16" s="47">
        <v>24</v>
      </c>
      <c r="HO16" s="47">
        <v>12027</v>
      </c>
      <c r="HP16" s="49">
        <v>41851</v>
      </c>
      <c r="HQ16" s="51">
        <v>2265</v>
      </c>
      <c r="HR16" s="47">
        <v>0</v>
      </c>
      <c r="HS16" s="49">
        <v>2265</v>
      </c>
      <c r="HT16" s="48">
        <v>19971</v>
      </c>
      <c r="HU16" s="48">
        <v>19547</v>
      </c>
      <c r="HV16" s="47">
        <v>3443</v>
      </c>
      <c r="HW16" s="47">
        <v>11462</v>
      </c>
      <c r="HX16" s="48">
        <v>228393</v>
      </c>
      <c r="HY16" s="53">
        <f t="shared" si="5"/>
        <v>6.0000009241149177E-2</v>
      </c>
    </row>
    <row r="17" spans="1:233" s="21" customFormat="1" ht="12" customHeight="1" x14ac:dyDescent="0.2">
      <c r="A17" s="24">
        <v>5</v>
      </c>
      <c r="B17" s="25" t="s">
        <v>68</v>
      </c>
      <c r="C17" s="54">
        <v>1251</v>
      </c>
      <c r="D17" s="55">
        <v>0</v>
      </c>
      <c r="E17" s="55">
        <v>0</v>
      </c>
      <c r="F17" s="56">
        <v>1251</v>
      </c>
      <c r="G17" s="57">
        <v>0</v>
      </c>
      <c r="H17" s="54">
        <v>3662155</v>
      </c>
      <c r="I17" s="58">
        <v>853</v>
      </c>
      <c r="J17" s="59">
        <v>1234107</v>
      </c>
      <c r="K17" s="60">
        <v>4897115</v>
      </c>
      <c r="L17" s="54">
        <v>154661</v>
      </c>
      <c r="M17" s="55">
        <v>0</v>
      </c>
      <c r="N17" s="56">
        <v>154661</v>
      </c>
      <c r="O17" s="56">
        <v>229641</v>
      </c>
      <c r="P17" s="56">
        <v>532215</v>
      </c>
      <c r="Q17" s="55">
        <v>21646</v>
      </c>
      <c r="R17" s="55">
        <v>63433</v>
      </c>
      <c r="S17" s="57">
        <v>5899962</v>
      </c>
      <c r="T17" s="59">
        <v>74</v>
      </c>
      <c r="U17" s="55">
        <v>74</v>
      </c>
      <c r="V17" s="57">
        <v>0</v>
      </c>
      <c r="W17" s="54">
        <v>109858</v>
      </c>
      <c r="X17" s="55">
        <v>20</v>
      </c>
      <c r="Y17" s="55">
        <v>33395</v>
      </c>
      <c r="Z17" s="57">
        <v>143273</v>
      </c>
      <c r="AA17" s="59">
        <v>8352</v>
      </c>
      <c r="AB17" s="55">
        <v>0</v>
      </c>
      <c r="AC17" s="57">
        <v>8352</v>
      </c>
      <c r="AD17" s="56">
        <v>6888</v>
      </c>
      <c r="AE17" s="56">
        <v>15964</v>
      </c>
      <c r="AF17" s="55">
        <v>649</v>
      </c>
      <c r="AG17" s="55">
        <v>1903</v>
      </c>
      <c r="AH17" s="56">
        <v>177103</v>
      </c>
      <c r="AI17" s="61">
        <f t="shared" si="6"/>
        <v>5.9152677857713831E-2</v>
      </c>
      <c r="AJ17" s="59">
        <v>155963</v>
      </c>
      <c r="AK17" s="55">
        <v>0</v>
      </c>
      <c r="AL17" s="55">
        <v>0</v>
      </c>
      <c r="AM17" s="56">
        <v>155963</v>
      </c>
      <c r="AN17" s="57">
        <v>0</v>
      </c>
      <c r="AO17" s="54">
        <v>1801095</v>
      </c>
      <c r="AP17" s="58">
        <v>0</v>
      </c>
      <c r="AQ17" s="59">
        <v>391472</v>
      </c>
      <c r="AR17" s="60">
        <v>2192567</v>
      </c>
      <c r="AS17" s="54">
        <v>26149</v>
      </c>
      <c r="AT17" s="55">
        <v>0</v>
      </c>
      <c r="AU17" s="56">
        <v>26149</v>
      </c>
      <c r="AV17" s="56">
        <v>432095</v>
      </c>
      <c r="AW17" s="56">
        <v>241793</v>
      </c>
      <c r="AX17" s="55">
        <v>38296</v>
      </c>
      <c r="AY17" s="55">
        <v>92757</v>
      </c>
      <c r="AZ17" s="57">
        <v>3179620</v>
      </c>
      <c r="BA17" s="59">
        <v>9345</v>
      </c>
      <c r="BB17" s="55">
        <v>9345</v>
      </c>
      <c r="BC17" s="57">
        <v>0</v>
      </c>
      <c r="BD17" s="54">
        <v>54033</v>
      </c>
      <c r="BE17" s="55">
        <v>0</v>
      </c>
      <c r="BF17" s="55">
        <v>9843</v>
      </c>
      <c r="BG17" s="57">
        <v>63876</v>
      </c>
      <c r="BH17" s="59">
        <v>1412</v>
      </c>
      <c r="BI17" s="55">
        <v>0</v>
      </c>
      <c r="BJ17" s="57">
        <v>1412</v>
      </c>
      <c r="BK17" s="56">
        <v>12963</v>
      </c>
      <c r="BL17" s="56">
        <v>7253</v>
      </c>
      <c r="BM17" s="55">
        <v>1149</v>
      </c>
      <c r="BN17" s="55">
        <v>2782</v>
      </c>
      <c r="BO17" s="56">
        <v>98780</v>
      </c>
      <c r="BP17" s="61">
        <f t="shared" si="0"/>
        <v>5.9918057487993948E-2</v>
      </c>
      <c r="BQ17" s="59">
        <v>465950</v>
      </c>
      <c r="BR17" s="55">
        <v>0</v>
      </c>
      <c r="BS17" s="55">
        <v>0</v>
      </c>
      <c r="BT17" s="56">
        <v>465950</v>
      </c>
      <c r="BU17" s="57">
        <v>0</v>
      </c>
      <c r="BV17" s="54">
        <v>1915669</v>
      </c>
      <c r="BW17" s="58">
        <v>0</v>
      </c>
      <c r="BX17" s="59">
        <v>435954</v>
      </c>
      <c r="BY17" s="60">
        <v>2351623</v>
      </c>
      <c r="BZ17" s="54">
        <v>2497</v>
      </c>
      <c r="CA17" s="55">
        <v>0</v>
      </c>
      <c r="CB17" s="56">
        <v>2497</v>
      </c>
      <c r="CC17" s="56">
        <v>545276</v>
      </c>
      <c r="CD17" s="56">
        <v>147168</v>
      </c>
      <c r="CE17" s="55">
        <v>65727</v>
      </c>
      <c r="CF17" s="55">
        <v>15407</v>
      </c>
      <c r="CG17" s="57">
        <v>3593648</v>
      </c>
      <c r="CH17" s="59">
        <v>27944</v>
      </c>
      <c r="CI17" s="55">
        <v>27944</v>
      </c>
      <c r="CJ17" s="57">
        <v>0</v>
      </c>
      <c r="CK17" s="54">
        <v>57470</v>
      </c>
      <c r="CL17" s="55">
        <v>0</v>
      </c>
      <c r="CM17" s="55">
        <v>11188</v>
      </c>
      <c r="CN17" s="57">
        <v>68658</v>
      </c>
      <c r="CO17" s="59">
        <v>135</v>
      </c>
      <c r="CP17" s="55">
        <v>0</v>
      </c>
      <c r="CQ17" s="57">
        <v>135</v>
      </c>
      <c r="CR17" s="56">
        <v>16358</v>
      </c>
      <c r="CS17" s="56">
        <v>4415</v>
      </c>
      <c r="CT17" s="55">
        <v>1972</v>
      </c>
      <c r="CU17" s="55">
        <v>462</v>
      </c>
      <c r="CV17" s="56">
        <v>119944</v>
      </c>
      <c r="CW17" s="61">
        <f t="shared" si="1"/>
        <v>5.9972100010730764E-2</v>
      </c>
      <c r="CX17" s="59">
        <v>824972</v>
      </c>
      <c r="CY17" s="55">
        <v>0</v>
      </c>
      <c r="CZ17" s="55">
        <v>0</v>
      </c>
      <c r="DA17" s="56">
        <v>824972</v>
      </c>
      <c r="DB17" s="57">
        <v>0</v>
      </c>
      <c r="DC17" s="54">
        <v>1242221</v>
      </c>
      <c r="DD17" s="58">
        <v>0</v>
      </c>
      <c r="DE17" s="59">
        <v>342569</v>
      </c>
      <c r="DF17" s="60">
        <v>1584790</v>
      </c>
      <c r="DG17" s="54">
        <v>7310</v>
      </c>
      <c r="DH17" s="55">
        <v>0</v>
      </c>
      <c r="DI17" s="56">
        <v>7310</v>
      </c>
      <c r="DJ17" s="56">
        <v>2165173</v>
      </c>
      <c r="DK17" s="56">
        <v>271816</v>
      </c>
      <c r="DL17" s="55">
        <v>47528</v>
      </c>
      <c r="DM17" s="55">
        <v>33771</v>
      </c>
      <c r="DN17" s="57">
        <v>4935360</v>
      </c>
      <c r="DO17" s="59">
        <v>49483</v>
      </c>
      <c r="DP17" s="55">
        <v>49483</v>
      </c>
      <c r="DQ17" s="57">
        <v>0</v>
      </c>
      <c r="DR17" s="54">
        <v>37267</v>
      </c>
      <c r="DS17" s="55">
        <v>0</v>
      </c>
      <c r="DT17" s="55">
        <v>8834</v>
      </c>
      <c r="DU17" s="57">
        <v>46101</v>
      </c>
      <c r="DV17" s="59">
        <v>395</v>
      </c>
      <c r="DW17" s="55">
        <v>0</v>
      </c>
      <c r="DX17" s="57">
        <v>395</v>
      </c>
      <c r="DY17" s="56">
        <v>64955</v>
      </c>
      <c r="DZ17" s="56">
        <v>8155</v>
      </c>
      <c r="EA17" s="55">
        <v>1426</v>
      </c>
      <c r="EB17" s="55">
        <v>1013</v>
      </c>
      <c r="EC17" s="56">
        <v>171528</v>
      </c>
      <c r="ED17" s="61">
        <f t="shared" si="2"/>
        <v>5.9981429672764652E-2</v>
      </c>
      <c r="EE17" s="59">
        <v>1165618</v>
      </c>
      <c r="EF17" s="55">
        <v>0</v>
      </c>
      <c r="EG17" s="55">
        <v>0</v>
      </c>
      <c r="EH17" s="56">
        <v>1165618</v>
      </c>
      <c r="EI17" s="57">
        <v>0</v>
      </c>
      <c r="EJ17" s="54">
        <v>580486</v>
      </c>
      <c r="EK17" s="58">
        <v>0</v>
      </c>
      <c r="EL17" s="59">
        <v>333504</v>
      </c>
      <c r="EM17" s="60">
        <v>913990</v>
      </c>
      <c r="EN17" s="54">
        <v>4499</v>
      </c>
      <c r="EO17" s="55">
        <v>0</v>
      </c>
      <c r="EP17" s="56">
        <v>4499</v>
      </c>
      <c r="EQ17" s="56">
        <v>270363</v>
      </c>
      <c r="ER17" s="56">
        <v>365006</v>
      </c>
      <c r="ES17" s="55">
        <v>73472</v>
      </c>
      <c r="ET17" s="55">
        <v>49214</v>
      </c>
      <c r="EU17" s="57">
        <v>2842162</v>
      </c>
      <c r="EV17" s="59">
        <v>69921</v>
      </c>
      <c r="EW17" s="55">
        <v>69921</v>
      </c>
      <c r="EX17" s="57">
        <v>0</v>
      </c>
      <c r="EY17" s="54">
        <v>17414</v>
      </c>
      <c r="EZ17" s="55">
        <v>0</v>
      </c>
      <c r="FA17" s="55">
        <v>8786</v>
      </c>
      <c r="FB17" s="57">
        <v>26200</v>
      </c>
      <c r="FC17" s="59">
        <v>243</v>
      </c>
      <c r="FD17" s="55">
        <v>0</v>
      </c>
      <c r="FE17" s="57">
        <v>243</v>
      </c>
      <c r="FF17" s="56">
        <v>8111</v>
      </c>
      <c r="FG17" s="56">
        <v>10950</v>
      </c>
      <c r="FH17" s="55">
        <v>2204</v>
      </c>
      <c r="FI17" s="55">
        <v>1477</v>
      </c>
      <c r="FJ17" s="56">
        <v>119106</v>
      </c>
      <c r="FK17" s="61">
        <f t="shared" si="3"/>
        <v>5.9986204742891756E-2</v>
      </c>
      <c r="FL17" s="59">
        <v>1492663</v>
      </c>
      <c r="FM17" s="55">
        <v>0</v>
      </c>
      <c r="FN17" s="55">
        <v>0</v>
      </c>
      <c r="FO17" s="56">
        <v>1492663</v>
      </c>
      <c r="FP17" s="57">
        <v>0</v>
      </c>
      <c r="FQ17" s="54">
        <v>934879</v>
      </c>
      <c r="FR17" s="58">
        <v>0</v>
      </c>
      <c r="FS17" s="59">
        <v>48202</v>
      </c>
      <c r="FT17" s="60">
        <v>983081</v>
      </c>
      <c r="FU17" s="54">
        <v>27220</v>
      </c>
      <c r="FV17" s="55">
        <v>0</v>
      </c>
      <c r="FW17" s="56">
        <v>27220</v>
      </c>
      <c r="FX17" s="56">
        <v>342789</v>
      </c>
      <c r="FY17" s="56">
        <v>256546</v>
      </c>
      <c r="FZ17" s="55">
        <v>28768</v>
      </c>
      <c r="GA17" s="55">
        <v>72388</v>
      </c>
      <c r="GB17" s="57">
        <v>3203455</v>
      </c>
      <c r="GC17" s="59">
        <v>89544</v>
      </c>
      <c r="GD17" s="55">
        <v>89544</v>
      </c>
      <c r="GE17" s="57">
        <v>0</v>
      </c>
      <c r="GF17" s="54">
        <v>28046</v>
      </c>
      <c r="GG17" s="55">
        <v>0</v>
      </c>
      <c r="GH17" s="55">
        <v>1157</v>
      </c>
      <c r="GI17" s="57">
        <v>29203</v>
      </c>
      <c r="GJ17" s="59">
        <v>1470</v>
      </c>
      <c r="GK17" s="55">
        <v>0</v>
      </c>
      <c r="GL17" s="57">
        <v>1470</v>
      </c>
      <c r="GM17" s="56">
        <v>10284</v>
      </c>
      <c r="GN17" s="56">
        <v>7696</v>
      </c>
      <c r="GO17" s="55">
        <v>863</v>
      </c>
      <c r="GP17" s="55">
        <v>2172</v>
      </c>
      <c r="GQ17" s="56">
        <v>141232</v>
      </c>
      <c r="GR17" s="61">
        <f t="shared" si="4"/>
        <v>5.9989428290243681E-2</v>
      </c>
      <c r="GS17" s="59">
        <v>1644529</v>
      </c>
      <c r="GT17" s="55">
        <v>0</v>
      </c>
      <c r="GU17" s="55">
        <v>0</v>
      </c>
      <c r="GV17" s="56">
        <v>1644529</v>
      </c>
      <c r="GW17" s="57">
        <v>0</v>
      </c>
      <c r="GX17" s="54">
        <v>653470</v>
      </c>
      <c r="GY17" s="58">
        <v>0</v>
      </c>
      <c r="GZ17" s="59">
        <v>0</v>
      </c>
      <c r="HA17" s="60">
        <v>653470</v>
      </c>
      <c r="HB17" s="54">
        <v>5827</v>
      </c>
      <c r="HC17" s="55">
        <v>0</v>
      </c>
      <c r="HD17" s="56">
        <v>5827</v>
      </c>
      <c r="HE17" s="56">
        <v>186671</v>
      </c>
      <c r="HF17" s="56">
        <v>877085</v>
      </c>
      <c r="HG17" s="55">
        <v>53672</v>
      </c>
      <c r="HH17" s="55">
        <v>21986</v>
      </c>
      <c r="HI17" s="57">
        <v>3443240</v>
      </c>
      <c r="HJ17" s="59">
        <v>98659</v>
      </c>
      <c r="HK17" s="55">
        <v>98659</v>
      </c>
      <c r="HL17" s="57">
        <v>0</v>
      </c>
      <c r="HM17" s="54">
        <v>19604</v>
      </c>
      <c r="HN17" s="55">
        <v>0</v>
      </c>
      <c r="HO17" s="55">
        <v>0</v>
      </c>
      <c r="HP17" s="57">
        <v>19604</v>
      </c>
      <c r="HQ17" s="59">
        <v>315</v>
      </c>
      <c r="HR17" s="55">
        <v>0</v>
      </c>
      <c r="HS17" s="57">
        <v>315</v>
      </c>
      <c r="HT17" s="56">
        <v>5600</v>
      </c>
      <c r="HU17" s="56">
        <v>26313</v>
      </c>
      <c r="HV17" s="55">
        <v>1610</v>
      </c>
      <c r="HW17" s="55">
        <v>660</v>
      </c>
      <c r="HX17" s="56">
        <v>152761</v>
      </c>
      <c r="HY17" s="61">
        <f t="shared" si="5"/>
        <v>5.9992253101039873E-2</v>
      </c>
    </row>
    <row r="18" spans="1:233" s="21" customFormat="1" ht="12" customHeight="1" x14ac:dyDescent="0.2">
      <c r="A18" s="22">
        <v>6</v>
      </c>
      <c r="B18" s="23" t="s">
        <v>69</v>
      </c>
      <c r="C18" s="46">
        <v>1494</v>
      </c>
      <c r="D18" s="47">
        <v>0</v>
      </c>
      <c r="E18" s="47">
        <v>0</v>
      </c>
      <c r="F18" s="48">
        <v>1494</v>
      </c>
      <c r="G18" s="49">
        <v>0</v>
      </c>
      <c r="H18" s="46">
        <v>3821080</v>
      </c>
      <c r="I18" s="50">
        <v>155529</v>
      </c>
      <c r="J18" s="51">
        <v>981110</v>
      </c>
      <c r="K18" s="52">
        <v>4957719</v>
      </c>
      <c r="L18" s="46">
        <v>17265</v>
      </c>
      <c r="M18" s="47">
        <v>0</v>
      </c>
      <c r="N18" s="48">
        <v>17265</v>
      </c>
      <c r="O18" s="48">
        <v>111994</v>
      </c>
      <c r="P18" s="48">
        <v>271436</v>
      </c>
      <c r="Q18" s="47">
        <v>2848</v>
      </c>
      <c r="R18" s="47">
        <v>75507</v>
      </c>
      <c r="S18" s="49">
        <v>5438263</v>
      </c>
      <c r="T18" s="51">
        <v>80</v>
      </c>
      <c r="U18" s="47">
        <v>80</v>
      </c>
      <c r="V18" s="49">
        <v>0</v>
      </c>
      <c r="W18" s="46">
        <v>114631</v>
      </c>
      <c r="X18" s="47">
        <v>4546</v>
      </c>
      <c r="Y18" s="47">
        <v>25668</v>
      </c>
      <c r="Z18" s="49">
        <v>144845</v>
      </c>
      <c r="AA18" s="51">
        <v>932</v>
      </c>
      <c r="AB18" s="47">
        <v>0</v>
      </c>
      <c r="AC18" s="49">
        <v>932</v>
      </c>
      <c r="AD18" s="48">
        <v>3360</v>
      </c>
      <c r="AE18" s="48">
        <v>8143</v>
      </c>
      <c r="AF18" s="47">
        <v>85</v>
      </c>
      <c r="AG18" s="47">
        <v>2265</v>
      </c>
      <c r="AH18" s="48">
        <v>159710</v>
      </c>
      <c r="AI18" s="53">
        <f t="shared" si="6"/>
        <v>5.3547523427041499E-2</v>
      </c>
      <c r="AJ18" s="51">
        <v>136938</v>
      </c>
      <c r="AK18" s="47">
        <v>0</v>
      </c>
      <c r="AL18" s="47">
        <v>0</v>
      </c>
      <c r="AM18" s="48">
        <v>136938</v>
      </c>
      <c r="AN18" s="49">
        <v>0</v>
      </c>
      <c r="AO18" s="46">
        <v>2137465</v>
      </c>
      <c r="AP18" s="50">
        <v>0</v>
      </c>
      <c r="AQ18" s="51">
        <v>414345</v>
      </c>
      <c r="AR18" s="52">
        <v>2551810</v>
      </c>
      <c r="AS18" s="46">
        <v>107065</v>
      </c>
      <c r="AT18" s="47">
        <v>0</v>
      </c>
      <c r="AU18" s="48">
        <v>107065</v>
      </c>
      <c r="AV18" s="48">
        <v>47314</v>
      </c>
      <c r="AW18" s="48">
        <v>126391</v>
      </c>
      <c r="AX18" s="47">
        <v>16998</v>
      </c>
      <c r="AY18" s="47">
        <v>16499</v>
      </c>
      <c r="AZ18" s="49">
        <v>3003015</v>
      </c>
      <c r="BA18" s="51">
        <v>8205</v>
      </c>
      <c r="BB18" s="47">
        <v>8205</v>
      </c>
      <c r="BC18" s="49">
        <v>0</v>
      </c>
      <c r="BD18" s="46">
        <v>64124</v>
      </c>
      <c r="BE18" s="47">
        <v>0</v>
      </c>
      <c r="BF18" s="47">
        <v>11223</v>
      </c>
      <c r="BG18" s="49">
        <v>75347</v>
      </c>
      <c r="BH18" s="51">
        <v>5782</v>
      </c>
      <c r="BI18" s="47">
        <v>0</v>
      </c>
      <c r="BJ18" s="49">
        <v>5782</v>
      </c>
      <c r="BK18" s="48">
        <v>1419</v>
      </c>
      <c r="BL18" s="48">
        <v>3792</v>
      </c>
      <c r="BM18" s="47">
        <v>510</v>
      </c>
      <c r="BN18" s="47">
        <v>495</v>
      </c>
      <c r="BO18" s="48">
        <v>95550</v>
      </c>
      <c r="BP18" s="53">
        <f t="shared" si="0"/>
        <v>5.9917626955264425E-2</v>
      </c>
      <c r="BQ18" s="51">
        <v>418398</v>
      </c>
      <c r="BR18" s="47">
        <v>0</v>
      </c>
      <c r="BS18" s="47">
        <v>0</v>
      </c>
      <c r="BT18" s="48">
        <v>418398</v>
      </c>
      <c r="BU18" s="49">
        <v>0</v>
      </c>
      <c r="BV18" s="46">
        <v>2559535</v>
      </c>
      <c r="BW18" s="50">
        <v>2547</v>
      </c>
      <c r="BX18" s="51">
        <v>158012</v>
      </c>
      <c r="BY18" s="52">
        <v>2720094</v>
      </c>
      <c r="BZ18" s="46">
        <v>33763</v>
      </c>
      <c r="CA18" s="47">
        <v>0</v>
      </c>
      <c r="CB18" s="48">
        <v>33763</v>
      </c>
      <c r="CC18" s="48">
        <v>159023</v>
      </c>
      <c r="CD18" s="48">
        <v>1561243</v>
      </c>
      <c r="CE18" s="47">
        <v>65351</v>
      </c>
      <c r="CF18" s="47">
        <v>23018</v>
      </c>
      <c r="CG18" s="49">
        <v>4980890</v>
      </c>
      <c r="CH18" s="51">
        <v>25089</v>
      </c>
      <c r="CI18" s="47">
        <v>25089</v>
      </c>
      <c r="CJ18" s="49">
        <v>0</v>
      </c>
      <c r="CK18" s="46">
        <v>76786</v>
      </c>
      <c r="CL18" s="47">
        <v>61</v>
      </c>
      <c r="CM18" s="47">
        <v>3959</v>
      </c>
      <c r="CN18" s="49">
        <v>80806</v>
      </c>
      <c r="CO18" s="51">
        <v>1823</v>
      </c>
      <c r="CP18" s="47">
        <v>0</v>
      </c>
      <c r="CQ18" s="49">
        <v>1823</v>
      </c>
      <c r="CR18" s="48">
        <v>4771</v>
      </c>
      <c r="CS18" s="48">
        <v>46837</v>
      </c>
      <c r="CT18" s="47">
        <v>1961</v>
      </c>
      <c r="CU18" s="47">
        <v>691</v>
      </c>
      <c r="CV18" s="48">
        <v>161978</v>
      </c>
      <c r="CW18" s="53">
        <f t="shared" si="1"/>
        <v>5.9964435776461648E-2</v>
      </c>
      <c r="CX18" s="51">
        <v>624081</v>
      </c>
      <c r="CY18" s="47">
        <v>0</v>
      </c>
      <c r="CZ18" s="47">
        <v>0</v>
      </c>
      <c r="DA18" s="48">
        <v>624081</v>
      </c>
      <c r="DB18" s="49">
        <v>0</v>
      </c>
      <c r="DC18" s="46">
        <v>1979110</v>
      </c>
      <c r="DD18" s="50">
        <v>12172</v>
      </c>
      <c r="DE18" s="51">
        <v>77783</v>
      </c>
      <c r="DF18" s="52">
        <v>2069065</v>
      </c>
      <c r="DG18" s="46">
        <v>13949</v>
      </c>
      <c r="DH18" s="47">
        <v>0</v>
      </c>
      <c r="DI18" s="48">
        <v>13949</v>
      </c>
      <c r="DJ18" s="48">
        <v>615321</v>
      </c>
      <c r="DK18" s="48">
        <v>171198</v>
      </c>
      <c r="DL18" s="47">
        <v>13992</v>
      </c>
      <c r="DM18" s="47">
        <v>38096</v>
      </c>
      <c r="DN18" s="49">
        <v>3545702</v>
      </c>
      <c r="DO18" s="51">
        <v>37432</v>
      </c>
      <c r="DP18" s="47">
        <v>37432</v>
      </c>
      <c r="DQ18" s="49">
        <v>0</v>
      </c>
      <c r="DR18" s="46">
        <v>59373</v>
      </c>
      <c r="DS18" s="47">
        <v>292</v>
      </c>
      <c r="DT18" s="47">
        <v>1867</v>
      </c>
      <c r="DU18" s="49">
        <v>61532</v>
      </c>
      <c r="DV18" s="51">
        <v>753</v>
      </c>
      <c r="DW18" s="47">
        <v>0</v>
      </c>
      <c r="DX18" s="49">
        <v>753</v>
      </c>
      <c r="DY18" s="48">
        <v>18460</v>
      </c>
      <c r="DZ18" s="48">
        <v>5136</v>
      </c>
      <c r="EA18" s="47">
        <v>420</v>
      </c>
      <c r="EB18" s="47">
        <v>1143</v>
      </c>
      <c r="EC18" s="48">
        <v>124876</v>
      </c>
      <c r="ED18" s="53">
        <f t="shared" si="2"/>
        <v>5.9979393700497208E-2</v>
      </c>
      <c r="EE18" s="51">
        <v>762332</v>
      </c>
      <c r="EF18" s="47">
        <v>0</v>
      </c>
      <c r="EG18" s="47">
        <v>0</v>
      </c>
      <c r="EH18" s="48">
        <v>762332</v>
      </c>
      <c r="EI18" s="49">
        <v>0</v>
      </c>
      <c r="EJ18" s="46">
        <v>759136</v>
      </c>
      <c r="EK18" s="50">
        <v>2531</v>
      </c>
      <c r="EL18" s="51">
        <v>329202</v>
      </c>
      <c r="EM18" s="52">
        <v>1090869</v>
      </c>
      <c r="EN18" s="46">
        <v>28999</v>
      </c>
      <c r="EO18" s="47">
        <v>0</v>
      </c>
      <c r="EP18" s="48">
        <v>28999</v>
      </c>
      <c r="EQ18" s="48">
        <v>273766</v>
      </c>
      <c r="ER18" s="48">
        <v>121903</v>
      </c>
      <c r="ES18" s="47">
        <v>30817</v>
      </c>
      <c r="ET18" s="47">
        <v>16646</v>
      </c>
      <c r="EU18" s="49">
        <v>2325332</v>
      </c>
      <c r="EV18" s="51">
        <v>45728</v>
      </c>
      <c r="EW18" s="47">
        <v>45728</v>
      </c>
      <c r="EX18" s="49">
        <v>0</v>
      </c>
      <c r="EY18" s="46">
        <v>22774</v>
      </c>
      <c r="EZ18" s="47">
        <v>61</v>
      </c>
      <c r="FA18" s="47">
        <v>8590</v>
      </c>
      <c r="FB18" s="49">
        <v>31425</v>
      </c>
      <c r="FC18" s="51">
        <v>1566</v>
      </c>
      <c r="FD18" s="47">
        <v>0</v>
      </c>
      <c r="FE18" s="49">
        <v>1566</v>
      </c>
      <c r="FF18" s="48">
        <v>8213</v>
      </c>
      <c r="FG18" s="48">
        <v>3657</v>
      </c>
      <c r="FH18" s="47">
        <v>925</v>
      </c>
      <c r="FI18" s="47">
        <v>499</v>
      </c>
      <c r="FJ18" s="48">
        <v>92013</v>
      </c>
      <c r="FK18" s="53">
        <f t="shared" si="3"/>
        <v>5.9984363768017086E-2</v>
      </c>
      <c r="FL18" s="51">
        <v>1116260</v>
      </c>
      <c r="FM18" s="47">
        <v>0</v>
      </c>
      <c r="FN18" s="47">
        <v>0</v>
      </c>
      <c r="FO18" s="48">
        <v>1116260</v>
      </c>
      <c r="FP18" s="49">
        <v>0</v>
      </c>
      <c r="FQ18" s="46">
        <v>714793</v>
      </c>
      <c r="FR18" s="50">
        <v>0</v>
      </c>
      <c r="FS18" s="51">
        <v>226977</v>
      </c>
      <c r="FT18" s="52">
        <v>941770</v>
      </c>
      <c r="FU18" s="46">
        <v>24648</v>
      </c>
      <c r="FV18" s="47">
        <v>0</v>
      </c>
      <c r="FW18" s="48">
        <v>24648</v>
      </c>
      <c r="FX18" s="48">
        <v>133206</v>
      </c>
      <c r="FY18" s="48">
        <v>410080</v>
      </c>
      <c r="FZ18" s="47">
        <v>20013</v>
      </c>
      <c r="GA18" s="47">
        <v>33176</v>
      </c>
      <c r="GB18" s="49">
        <v>2679153</v>
      </c>
      <c r="GC18" s="51">
        <v>66966</v>
      </c>
      <c r="GD18" s="47">
        <v>66966</v>
      </c>
      <c r="GE18" s="49">
        <v>0</v>
      </c>
      <c r="GF18" s="46">
        <v>21444</v>
      </c>
      <c r="GG18" s="47">
        <v>0</v>
      </c>
      <c r="GH18" s="47">
        <v>6449</v>
      </c>
      <c r="GI18" s="49">
        <v>27893</v>
      </c>
      <c r="GJ18" s="51">
        <v>1331</v>
      </c>
      <c r="GK18" s="47">
        <v>0</v>
      </c>
      <c r="GL18" s="49">
        <v>1331</v>
      </c>
      <c r="GM18" s="48">
        <v>3996</v>
      </c>
      <c r="GN18" s="48">
        <v>12303</v>
      </c>
      <c r="GO18" s="47">
        <v>600</v>
      </c>
      <c r="GP18" s="47">
        <v>995</v>
      </c>
      <c r="GQ18" s="48">
        <v>114084</v>
      </c>
      <c r="GR18" s="53">
        <f t="shared" si="4"/>
        <v>5.9991399853080822E-2</v>
      </c>
      <c r="GS18" s="51">
        <v>838712</v>
      </c>
      <c r="GT18" s="47">
        <v>0</v>
      </c>
      <c r="GU18" s="47">
        <v>0</v>
      </c>
      <c r="GV18" s="48">
        <v>838712</v>
      </c>
      <c r="GW18" s="49">
        <v>0</v>
      </c>
      <c r="GX18" s="46">
        <v>986617</v>
      </c>
      <c r="GY18" s="50">
        <v>0</v>
      </c>
      <c r="GZ18" s="51">
        <v>141974</v>
      </c>
      <c r="HA18" s="52">
        <v>1128591</v>
      </c>
      <c r="HB18" s="46">
        <v>1308</v>
      </c>
      <c r="HC18" s="47">
        <v>0</v>
      </c>
      <c r="HD18" s="48">
        <v>1308</v>
      </c>
      <c r="HE18" s="48">
        <v>28507</v>
      </c>
      <c r="HF18" s="48">
        <v>629405</v>
      </c>
      <c r="HG18" s="47">
        <v>29792</v>
      </c>
      <c r="HH18" s="47">
        <v>16379</v>
      </c>
      <c r="HI18" s="49">
        <v>2672694</v>
      </c>
      <c r="HJ18" s="51">
        <v>50316</v>
      </c>
      <c r="HK18" s="47">
        <v>50316</v>
      </c>
      <c r="HL18" s="49">
        <v>0</v>
      </c>
      <c r="HM18" s="46">
        <v>29599</v>
      </c>
      <c r="HN18" s="47">
        <v>0</v>
      </c>
      <c r="HO18" s="47">
        <v>3671</v>
      </c>
      <c r="HP18" s="49">
        <v>33270</v>
      </c>
      <c r="HQ18" s="51">
        <v>71</v>
      </c>
      <c r="HR18" s="47">
        <v>0</v>
      </c>
      <c r="HS18" s="49">
        <v>71</v>
      </c>
      <c r="HT18" s="48">
        <v>855</v>
      </c>
      <c r="HU18" s="48">
        <v>18882</v>
      </c>
      <c r="HV18" s="47">
        <v>894</v>
      </c>
      <c r="HW18" s="47">
        <v>491</v>
      </c>
      <c r="HX18" s="48">
        <v>104779</v>
      </c>
      <c r="HY18" s="53">
        <f t="shared" si="5"/>
        <v>5.9991987714495557E-2</v>
      </c>
    </row>
    <row r="19" spans="1:233" s="21" customFormat="1" ht="12" customHeight="1" x14ac:dyDescent="0.2">
      <c r="A19" s="24">
        <v>7</v>
      </c>
      <c r="B19" s="25" t="s">
        <v>70</v>
      </c>
      <c r="C19" s="54">
        <v>1654</v>
      </c>
      <c r="D19" s="55">
        <v>0</v>
      </c>
      <c r="E19" s="55">
        <v>0</v>
      </c>
      <c r="F19" s="56">
        <v>1654</v>
      </c>
      <c r="G19" s="57">
        <v>0</v>
      </c>
      <c r="H19" s="54">
        <v>3064746</v>
      </c>
      <c r="I19" s="58">
        <v>4235</v>
      </c>
      <c r="J19" s="59">
        <v>874209</v>
      </c>
      <c r="K19" s="60">
        <v>3943190</v>
      </c>
      <c r="L19" s="54">
        <v>12276</v>
      </c>
      <c r="M19" s="55">
        <v>0</v>
      </c>
      <c r="N19" s="56">
        <v>12276</v>
      </c>
      <c r="O19" s="56">
        <v>390929</v>
      </c>
      <c r="P19" s="56">
        <v>139158</v>
      </c>
      <c r="Q19" s="55">
        <v>5742</v>
      </c>
      <c r="R19" s="55">
        <v>47560</v>
      </c>
      <c r="S19" s="57">
        <v>4540509</v>
      </c>
      <c r="T19" s="59">
        <v>99</v>
      </c>
      <c r="U19" s="55">
        <v>99</v>
      </c>
      <c r="V19" s="57">
        <v>0</v>
      </c>
      <c r="W19" s="54">
        <v>91928</v>
      </c>
      <c r="X19" s="55">
        <v>102</v>
      </c>
      <c r="Y19" s="55">
        <v>22818</v>
      </c>
      <c r="Z19" s="57">
        <v>114848</v>
      </c>
      <c r="AA19" s="59">
        <v>663</v>
      </c>
      <c r="AB19" s="55">
        <v>0</v>
      </c>
      <c r="AC19" s="57">
        <v>663</v>
      </c>
      <c r="AD19" s="56">
        <v>11728</v>
      </c>
      <c r="AE19" s="56">
        <v>4175</v>
      </c>
      <c r="AF19" s="55">
        <v>172</v>
      </c>
      <c r="AG19" s="55">
        <v>1427</v>
      </c>
      <c r="AH19" s="56">
        <v>133112</v>
      </c>
      <c r="AI19" s="61">
        <f t="shared" si="6"/>
        <v>5.9854897218863362E-2</v>
      </c>
      <c r="AJ19" s="59">
        <v>142666</v>
      </c>
      <c r="AK19" s="55">
        <v>0</v>
      </c>
      <c r="AL19" s="55">
        <v>0</v>
      </c>
      <c r="AM19" s="56">
        <v>142666</v>
      </c>
      <c r="AN19" s="57">
        <v>0</v>
      </c>
      <c r="AO19" s="54">
        <v>1589236</v>
      </c>
      <c r="AP19" s="58">
        <v>0</v>
      </c>
      <c r="AQ19" s="59">
        <v>266142</v>
      </c>
      <c r="AR19" s="60">
        <v>1855378</v>
      </c>
      <c r="AS19" s="54">
        <v>19590</v>
      </c>
      <c r="AT19" s="55">
        <v>0</v>
      </c>
      <c r="AU19" s="56">
        <v>19590</v>
      </c>
      <c r="AV19" s="56">
        <v>141722</v>
      </c>
      <c r="AW19" s="56">
        <v>135736</v>
      </c>
      <c r="AX19" s="55">
        <v>18972</v>
      </c>
      <c r="AY19" s="55">
        <v>61245</v>
      </c>
      <c r="AZ19" s="57">
        <v>2375309</v>
      </c>
      <c r="BA19" s="59">
        <v>8560</v>
      </c>
      <c r="BB19" s="55">
        <v>8560</v>
      </c>
      <c r="BC19" s="57">
        <v>0</v>
      </c>
      <c r="BD19" s="54">
        <v>47666</v>
      </c>
      <c r="BE19" s="55">
        <v>0</v>
      </c>
      <c r="BF19" s="55">
        <v>6545</v>
      </c>
      <c r="BG19" s="57">
        <v>54211</v>
      </c>
      <c r="BH19" s="59">
        <v>1058</v>
      </c>
      <c r="BI19" s="55">
        <v>0</v>
      </c>
      <c r="BJ19" s="57">
        <v>1058</v>
      </c>
      <c r="BK19" s="56">
        <v>4252</v>
      </c>
      <c r="BL19" s="56">
        <v>4072</v>
      </c>
      <c r="BM19" s="55">
        <v>569</v>
      </c>
      <c r="BN19" s="55">
        <v>1837</v>
      </c>
      <c r="BO19" s="56">
        <v>74559</v>
      </c>
      <c r="BP19" s="61">
        <f t="shared" si="0"/>
        <v>6.0000280375141941E-2</v>
      </c>
      <c r="BQ19" s="59">
        <v>487691</v>
      </c>
      <c r="BR19" s="55">
        <v>0</v>
      </c>
      <c r="BS19" s="55">
        <v>0</v>
      </c>
      <c r="BT19" s="56">
        <v>487691</v>
      </c>
      <c r="BU19" s="57">
        <v>0</v>
      </c>
      <c r="BV19" s="54">
        <v>1478418</v>
      </c>
      <c r="BW19" s="58">
        <v>9266</v>
      </c>
      <c r="BX19" s="59">
        <v>76340</v>
      </c>
      <c r="BY19" s="60">
        <v>1564024</v>
      </c>
      <c r="BZ19" s="54">
        <v>1589</v>
      </c>
      <c r="CA19" s="55">
        <v>0</v>
      </c>
      <c r="CB19" s="56">
        <v>1589</v>
      </c>
      <c r="CC19" s="56">
        <v>270194</v>
      </c>
      <c r="CD19" s="56">
        <v>120081</v>
      </c>
      <c r="CE19" s="55">
        <v>33881</v>
      </c>
      <c r="CF19" s="55">
        <v>19214</v>
      </c>
      <c r="CG19" s="57">
        <v>2496674</v>
      </c>
      <c r="CH19" s="59">
        <v>29261</v>
      </c>
      <c r="CI19" s="55">
        <v>29261</v>
      </c>
      <c r="CJ19" s="57">
        <v>0</v>
      </c>
      <c r="CK19" s="54">
        <v>44339</v>
      </c>
      <c r="CL19" s="55">
        <v>222</v>
      </c>
      <c r="CM19" s="55">
        <v>1832</v>
      </c>
      <c r="CN19" s="57">
        <v>46393</v>
      </c>
      <c r="CO19" s="59">
        <v>86</v>
      </c>
      <c r="CP19" s="55">
        <v>0</v>
      </c>
      <c r="CQ19" s="57">
        <v>86</v>
      </c>
      <c r="CR19" s="56">
        <v>8106</v>
      </c>
      <c r="CS19" s="56">
        <v>3602</v>
      </c>
      <c r="CT19" s="55">
        <v>1016</v>
      </c>
      <c r="CU19" s="55">
        <v>576</v>
      </c>
      <c r="CV19" s="56">
        <v>89040</v>
      </c>
      <c r="CW19" s="61">
        <f t="shared" si="1"/>
        <v>5.9999056779805243E-2</v>
      </c>
      <c r="CX19" s="59">
        <v>903657</v>
      </c>
      <c r="CY19" s="55">
        <v>0</v>
      </c>
      <c r="CZ19" s="55">
        <v>0</v>
      </c>
      <c r="DA19" s="56">
        <v>903657</v>
      </c>
      <c r="DB19" s="57">
        <v>0</v>
      </c>
      <c r="DC19" s="54">
        <v>1055516</v>
      </c>
      <c r="DD19" s="58">
        <v>22779</v>
      </c>
      <c r="DE19" s="59">
        <v>92445</v>
      </c>
      <c r="DF19" s="60">
        <v>1170740</v>
      </c>
      <c r="DG19" s="54">
        <v>10259</v>
      </c>
      <c r="DH19" s="55">
        <v>0</v>
      </c>
      <c r="DI19" s="56">
        <v>10259</v>
      </c>
      <c r="DJ19" s="56">
        <v>127888</v>
      </c>
      <c r="DK19" s="56">
        <v>206270</v>
      </c>
      <c r="DL19" s="55">
        <v>30011</v>
      </c>
      <c r="DM19" s="55">
        <v>86884</v>
      </c>
      <c r="DN19" s="57">
        <v>2535709</v>
      </c>
      <c r="DO19" s="59">
        <v>54219</v>
      </c>
      <c r="DP19" s="55">
        <v>54219</v>
      </c>
      <c r="DQ19" s="57">
        <v>0</v>
      </c>
      <c r="DR19" s="54">
        <v>31648</v>
      </c>
      <c r="DS19" s="55">
        <v>563</v>
      </c>
      <c r="DT19" s="55">
        <v>2219</v>
      </c>
      <c r="DU19" s="57">
        <v>34430</v>
      </c>
      <c r="DV19" s="59">
        <v>554</v>
      </c>
      <c r="DW19" s="55">
        <v>0</v>
      </c>
      <c r="DX19" s="57">
        <v>554</v>
      </c>
      <c r="DY19" s="56">
        <v>3837</v>
      </c>
      <c r="DZ19" s="56">
        <v>6188</v>
      </c>
      <c r="EA19" s="55">
        <v>900</v>
      </c>
      <c r="EB19" s="55">
        <v>2607</v>
      </c>
      <c r="EC19" s="56">
        <v>102735</v>
      </c>
      <c r="ED19" s="61">
        <f t="shared" si="2"/>
        <v>5.9999535221881756E-2</v>
      </c>
      <c r="EE19" s="59">
        <v>1015208</v>
      </c>
      <c r="EF19" s="55">
        <v>0</v>
      </c>
      <c r="EG19" s="55">
        <v>0</v>
      </c>
      <c r="EH19" s="56">
        <v>1015208</v>
      </c>
      <c r="EI19" s="57">
        <v>0</v>
      </c>
      <c r="EJ19" s="54">
        <v>815026</v>
      </c>
      <c r="EK19" s="58">
        <v>790</v>
      </c>
      <c r="EL19" s="59">
        <v>80545</v>
      </c>
      <c r="EM19" s="60">
        <v>896361</v>
      </c>
      <c r="EN19" s="54">
        <v>7955</v>
      </c>
      <c r="EO19" s="55">
        <v>0</v>
      </c>
      <c r="EP19" s="56">
        <v>7955</v>
      </c>
      <c r="EQ19" s="56">
        <v>77715</v>
      </c>
      <c r="ER19" s="56">
        <v>176018</v>
      </c>
      <c r="ES19" s="55">
        <v>64923</v>
      </c>
      <c r="ET19" s="55">
        <v>38306</v>
      </c>
      <c r="EU19" s="57">
        <v>2276486</v>
      </c>
      <c r="EV19" s="59">
        <v>60912</v>
      </c>
      <c r="EW19" s="55">
        <v>60912</v>
      </c>
      <c r="EX19" s="57">
        <v>0</v>
      </c>
      <c r="EY19" s="54">
        <v>24437</v>
      </c>
      <c r="EZ19" s="55">
        <v>19</v>
      </c>
      <c r="FA19" s="55">
        <v>1933</v>
      </c>
      <c r="FB19" s="57">
        <v>26389</v>
      </c>
      <c r="FC19" s="59">
        <v>430</v>
      </c>
      <c r="FD19" s="55">
        <v>0</v>
      </c>
      <c r="FE19" s="57">
        <v>430</v>
      </c>
      <c r="FF19" s="56">
        <v>2331</v>
      </c>
      <c r="FG19" s="56">
        <v>5281</v>
      </c>
      <c r="FH19" s="55">
        <v>1948</v>
      </c>
      <c r="FI19" s="55">
        <v>1149</v>
      </c>
      <c r="FJ19" s="56">
        <v>98440</v>
      </c>
      <c r="FK19" s="61">
        <f t="shared" si="3"/>
        <v>5.9999527190487074E-2</v>
      </c>
      <c r="FL19" s="59">
        <v>1654047</v>
      </c>
      <c r="FM19" s="55">
        <v>0</v>
      </c>
      <c r="FN19" s="55">
        <v>0</v>
      </c>
      <c r="FO19" s="56">
        <v>1654047</v>
      </c>
      <c r="FP19" s="57">
        <v>0</v>
      </c>
      <c r="FQ19" s="54">
        <v>959015</v>
      </c>
      <c r="FR19" s="58">
        <v>0</v>
      </c>
      <c r="FS19" s="59">
        <v>23958</v>
      </c>
      <c r="FT19" s="60">
        <v>982973</v>
      </c>
      <c r="FU19" s="54">
        <v>21851</v>
      </c>
      <c r="FV19" s="55">
        <v>0</v>
      </c>
      <c r="FW19" s="56">
        <v>21851</v>
      </c>
      <c r="FX19" s="56">
        <v>373852</v>
      </c>
      <c r="FY19" s="56">
        <v>429193</v>
      </c>
      <c r="FZ19" s="55">
        <v>62846</v>
      </c>
      <c r="GA19" s="55">
        <v>53143</v>
      </c>
      <c r="GB19" s="57">
        <v>3577905</v>
      </c>
      <c r="GC19" s="59">
        <v>99243</v>
      </c>
      <c r="GD19" s="55">
        <v>99243</v>
      </c>
      <c r="GE19" s="57">
        <v>0</v>
      </c>
      <c r="GF19" s="54">
        <v>28754</v>
      </c>
      <c r="GG19" s="55">
        <v>0</v>
      </c>
      <c r="GH19" s="55">
        <v>575</v>
      </c>
      <c r="GI19" s="57">
        <v>29329</v>
      </c>
      <c r="GJ19" s="59">
        <v>1180</v>
      </c>
      <c r="GK19" s="55">
        <v>0</v>
      </c>
      <c r="GL19" s="57">
        <v>1180</v>
      </c>
      <c r="GM19" s="56">
        <v>11216</v>
      </c>
      <c r="GN19" s="56">
        <v>12876</v>
      </c>
      <c r="GO19" s="55">
        <v>1885</v>
      </c>
      <c r="GP19" s="55">
        <v>1594</v>
      </c>
      <c r="GQ19" s="56">
        <v>157323</v>
      </c>
      <c r="GR19" s="61">
        <f t="shared" si="4"/>
        <v>6.0000108823993516E-2</v>
      </c>
      <c r="GS19" s="59">
        <v>1230206</v>
      </c>
      <c r="GT19" s="55">
        <v>0</v>
      </c>
      <c r="GU19" s="55">
        <v>0</v>
      </c>
      <c r="GV19" s="56">
        <v>1230206</v>
      </c>
      <c r="GW19" s="57">
        <v>0</v>
      </c>
      <c r="GX19" s="54">
        <v>865691</v>
      </c>
      <c r="GY19" s="58">
        <v>4877</v>
      </c>
      <c r="GZ19" s="59">
        <v>0</v>
      </c>
      <c r="HA19" s="60">
        <v>870568</v>
      </c>
      <c r="HB19" s="54">
        <v>8258</v>
      </c>
      <c r="HC19" s="55">
        <v>0</v>
      </c>
      <c r="HD19" s="56">
        <v>8258</v>
      </c>
      <c r="HE19" s="56">
        <v>59153</v>
      </c>
      <c r="HF19" s="56">
        <v>262931</v>
      </c>
      <c r="HG19" s="55">
        <v>14930</v>
      </c>
      <c r="HH19" s="55">
        <v>44600</v>
      </c>
      <c r="HI19" s="57">
        <v>2490646</v>
      </c>
      <c r="HJ19" s="59">
        <v>73812</v>
      </c>
      <c r="HK19" s="55">
        <v>73812</v>
      </c>
      <c r="HL19" s="57">
        <v>0</v>
      </c>
      <c r="HM19" s="54">
        <v>25961</v>
      </c>
      <c r="HN19" s="55">
        <v>117</v>
      </c>
      <c r="HO19" s="55">
        <v>0</v>
      </c>
      <c r="HP19" s="57">
        <v>26078</v>
      </c>
      <c r="HQ19" s="59">
        <v>446</v>
      </c>
      <c r="HR19" s="55">
        <v>0</v>
      </c>
      <c r="HS19" s="57">
        <v>446</v>
      </c>
      <c r="HT19" s="56">
        <v>1775</v>
      </c>
      <c r="HU19" s="56">
        <v>7888</v>
      </c>
      <c r="HV19" s="55">
        <v>448</v>
      </c>
      <c r="HW19" s="55">
        <v>1338</v>
      </c>
      <c r="HX19" s="56">
        <v>111785</v>
      </c>
      <c r="HY19" s="61">
        <f t="shared" si="5"/>
        <v>5.9999707366083406E-2</v>
      </c>
    </row>
    <row r="20" spans="1:233" s="21" customFormat="1" ht="12" customHeight="1" x14ac:dyDescent="0.2">
      <c r="A20" s="22">
        <v>8</v>
      </c>
      <c r="B20" s="23" t="s">
        <v>71</v>
      </c>
      <c r="C20" s="46">
        <v>2736</v>
      </c>
      <c r="D20" s="47">
        <v>0</v>
      </c>
      <c r="E20" s="47">
        <v>0</v>
      </c>
      <c r="F20" s="48">
        <v>2736</v>
      </c>
      <c r="G20" s="49">
        <v>0</v>
      </c>
      <c r="H20" s="46">
        <v>6406774</v>
      </c>
      <c r="I20" s="50">
        <v>0</v>
      </c>
      <c r="J20" s="51">
        <v>729530</v>
      </c>
      <c r="K20" s="52">
        <v>7136304</v>
      </c>
      <c r="L20" s="46">
        <v>188557</v>
      </c>
      <c r="M20" s="47">
        <v>0</v>
      </c>
      <c r="N20" s="48">
        <v>188557</v>
      </c>
      <c r="O20" s="48">
        <v>5043504</v>
      </c>
      <c r="P20" s="48">
        <v>825280</v>
      </c>
      <c r="Q20" s="47">
        <v>93675</v>
      </c>
      <c r="R20" s="47">
        <v>359419</v>
      </c>
      <c r="S20" s="49">
        <v>13649475</v>
      </c>
      <c r="T20" s="51">
        <v>135</v>
      </c>
      <c r="U20" s="47">
        <v>135</v>
      </c>
      <c r="V20" s="49">
        <v>0</v>
      </c>
      <c r="W20" s="46">
        <v>192203</v>
      </c>
      <c r="X20" s="47">
        <v>0</v>
      </c>
      <c r="Y20" s="47">
        <v>19038</v>
      </c>
      <c r="Z20" s="49">
        <v>211241</v>
      </c>
      <c r="AA20" s="51">
        <v>10182</v>
      </c>
      <c r="AB20" s="47">
        <v>0</v>
      </c>
      <c r="AC20" s="49">
        <v>10182</v>
      </c>
      <c r="AD20" s="48">
        <v>151306</v>
      </c>
      <c r="AE20" s="48">
        <v>24759</v>
      </c>
      <c r="AF20" s="47">
        <v>2810</v>
      </c>
      <c r="AG20" s="47">
        <v>10783</v>
      </c>
      <c r="AH20" s="48">
        <v>411216</v>
      </c>
      <c r="AI20" s="53">
        <f t="shared" si="6"/>
        <v>4.9342105263157895E-2</v>
      </c>
      <c r="AJ20" s="51">
        <v>325858</v>
      </c>
      <c r="AK20" s="47">
        <v>0</v>
      </c>
      <c r="AL20" s="47">
        <v>0</v>
      </c>
      <c r="AM20" s="48">
        <v>325858</v>
      </c>
      <c r="AN20" s="49">
        <v>0</v>
      </c>
      <c r="AO20" s="46">
        <v>3026080</v>
      </c>
      <c r="AP20" s="50">
        <v>0</v>
      </c>
      <c r="AQ20" s="51">
        <v>256096</v>
      </c>
      <c r="AR20" s="52">
        <v>3282176</v>
      </c>
      <c r="AS20" s="46">
        <v>16757</v>
      </c>
      <c r="AT20" s="47">
        <v>0</v>
      </c>
      <c r="AU20" s="48">
        <v>16757</v>
      </c>
      <c r="AV20" s="48">
        <v>282015</v>
      </c>
      <c r="AW20" s="48">
        <v>579056</v>
      </c>
      <c r="AX20" s="47">
        <v>44972</v>
      </c>
      <c r="AY20" s="47">
        <v>46843</v>
      </c>
      <c r="AZ20" s="49">
        <v>4577677</v>
      </c>
      <c r="BA20" s="51">
        <v>19525</v>
      </c>
      <c r="BB20" s="47">
        <v>19525</v>
      </c>
      <c r="BC20" s="49">
        <v>0</v>
      </c>
      <c r="BD20" s="46">
        <v>90783</v>
      </c>
      <c r="BE20" s="47">
        <v>0</v>
      </c>
      <c r="BF20" s="47">
        <v>6291</v>
      </c>
      <c r="BG20" s="49">
        <v>97074</v>
      </c>
      <c r="BH20" s="51">
        <v>905</v>
      </c>
      <c r="BI20" s="47">
        <v>0</v>
      </c>
      <c r="BJ20" s="49">
        <v>905</v>
      </c>
      <c r="BK20" s="48">
        <v>8460</v>
      </c>
      <c r="BL20" s="48">
        <v>17372</v>
      </c>
      <c r="BM20" s="47">
        <v>1349</v>
      </c>
      <c r="BN20" s="47">
        <v>1405</v>
      </c>
      <c r="BO20" s="48">
        <v>146090</v>
      </c>
      <c r="BP20" s="53">
        <f t="shared" si="0"/>
        <v>5.9918737609633642E-2</v>
      </c>
      <c r="BQ20" s="51">
        <v>850676</v>
      </c>
      <c r="BR20" s="47">
        <v>0</v>
      </c>
      <c r="BS20" s="47">
        <v>0</v>
      </c>
      <c r="BT20" s="48">
        <v>850676</v>
      </c>
      <c r="BU20" s="49">
        <v>0</v>
      </c>
      <c r="BV20" s="46">
        <v>2245744</v>
      </c>
      <c r="BW20" s="50">
        <v>0</v>
      </c>
      <c r="BX20" s="51">
        <v>423101</v>
      </c>
      <c r="BY20" s="52">
        <v>2668845</v>
      </c>
      <c r="BZ20" s="46">
        <v>5257</v>
      </c>
      <c r="CA20" s="47">
        <v>0</v>
      </c>
      <c r="CB20" s="48">
        <v>5257</v>
      </c>
      <c r="CC20" s="48">
        <v>586724</v>
      </c>
      <c r="CD20" s="48">
        <v>417299</v>
      </c>
      <c r="CE20" s="47">
        <v>38041</v>
      </c>
      <c r="CF20" s="47">
        <v>114763</v>
      </c>
      <c r="CG20" s="49">
        <v>4681605</v>
      </c>
      <c r="CH20" s="51">
        <v>51014</v>
      </c>
      <c r="CI20" s="47">
        <v>51014</v>
      </c>
      <c r="CJ20" s="49">
        <v>0</v>
      </c>
      <c r="CK20" s="46">
        <v>67372</v>
      </c>
      <c r="CL20" s="47">
        <v>0</v>
      </c>
      <c r="CM20" s="47">
        <v>10625</v>
      </c>
      <c r="CN20" s="49">
        <v>77997</v>
      </c>
      <c r="CO20" s="51">
        <v>284</v>
      </c>
      <c r="CP20" s="47">
        <v>0</v>
      </c>
      <c r="CQ20" s="49">
        <v>284</v>
      </c>
      <c r="CR20" s="48">
        <v>17602</v>
      </c>
      <c r="CS20" s="48">
        <v>12519</v>
      </c>
      <c r="CT20" s="47">
        <v>1141</v>
      </c>
      <c r="CU20" s="47">
        <v>3443</v>
      </c>
      <c r="CV20" s="48">
        <v>164000</v>
      </c>
      <c r="CW20" s="53">
        <f t="shared" si="1"/>
        <v>5.9968777772030711E-2</v>
      </c>
      <c r="CX20" s="51">
        <v>1526221</v>
      </c>
      <c r="CY20" s="47">
        <v>0</v>
      </c>
      <c r="CZ20" s="47">
        <v>0</v>
      </c>
      <c r="DA20" s="48">
        <v>1526221</v>
      </c>
      <c r="DB20" s="49">
        <v>0</v>
      </c>
      <c r="DC20" s="46">
        <v>3254346</v>
      </c>
      <c r="DD20" s="50">
        <v>0</v>
      </c>
      <c r="DE20" s="51">
        <v>140602</v>
      </c>
      <c r="DF20" s="52">
        <v>3394948</v>
      </c>
      <c r="DG20" s="46">
        <v>49778</v>
      </c>
      <c r="DH20" s="47">
        <v>0</v>
      </c>
      <c r="DI20" s="48">
        <v>49778</v>
      </c>
      <c r="DJ20" s="48">
        <v>314800</v>
      </c>
      <c r="DK20" s="48">
        <v>333562</v>
      </c>
      <c r="DL20" s="47">
        <v>43622</v>
      </c>
      <c r="DM20" s="47">
        <v>133444</v>
      </c>
      <c r="DN20" s="49">
        <v>5796375</v>
      </c>
      <c r="DO20" s="51">
        <v>91543</v>
      </c>
      <c r="DP20" s="47">
        <v>91543</v>
      </c>
      <c r="DQ20" s="49">
        <v>0</v>
      </c>
      <c r="DR20" s="46">
        <v>97631</v>
      </c>
      <c r="DS20" s="47">
        <v>0</v>
      </c>
      <c r="DT20" s="47">
        <v>3374</v>
      </c>
      <c r="DU20" s="49">
        <v>101005</v>
      </c>
      <c r="DV20" s="51">
        <v>2688</v>
      </c>
      <c r="DW20" s="47">
        <v>0</v>
      </c>
      <c r="DX20" s="49">
        <v>2688</v>
      </c>
      <c r="DY20" s="48">
        <v>9444</v>
      </c>
      <c r="DZ20" s="48">
        <v>10007</v>
      </c>
      <c r="EA20" s="47">
        <v>1309</v>
      </c>
      <c r="EB20" s="47">
        <v>4003</v>
      </c>
      <c r="EC20" s="48">
        <v>219999</v>
      </c>
      <c r="ED20" s="53">
        <f t="shared" si="2"/>
        <v>5.9980173251449165E-2</v>
      </c>
      <c r="EE20" s="51">
        <v>2169890</v>
      </c>
      <c r="EF20" s="47">
        <v>0</v>
      </c>
      <c r="EG20" s="47">
        <v>0</v>
      </c>
      <c r="EH20" s="48">
        <v>2169890</v>
      </c>
      <c r="EI20" s="49">
        <v>0</v>
      </c>
      <c r="EJ20" s="46">
        <v>1429753</v>
      </c>
      <c r="EK20" s="50">
        <v>0</v>
      </c>
      <c r="EL20" s="51">
        <v>138985</v>
      </c>
      <c r="EM20" s="52">
        <v>1568738</v>
      </c>
      <c r="EN20" s="46">
        <v>54195</v>
      </c>
      <c r="EO20" s="47">
        <v>0</v>
      </c>
      <c r="EP20" s="48">
        <v>54195</v>
      </c>
      <c r="EQ20" s="48">
        <v>816048</v>
      </c>
      <c r="ER20" s="48">
        <v>563916</v>
      </c>
      <c r="ES20" s="47">
        <v>80959</v>
      </c>
      <c r="ET20" s="47">
        <v>74476</v>
      </c>
      <c r="EU20" s="49">
        <v>5328222</v>
      </c>
      <c r="EV20" s="51">
        <v>130165</v>
      </c>
      <c r="EW20" s="47">
        <v>130165</v>
      </c>
      <c r="EX20" s="49">
        <v>0</v>
      </c>
      <c r="EY20" s="46">
        <v>42892</v>
      </c>
      <c r="EZ20" s="47">
        <v>0</v>
      </c>
      <c r="FA20" s="47">
        <v>3757</v>
      </c>
      <c r="FB20" s="49">
        <v>46649</v>
      </c>
      <c r="FC20" s="51">
        <v>2927</v>
      </c>
      <c r="FD20" s="47">
        <v>0</v>
      </c>
      <c r="FE20" s="49">
        <v>2927</v>
      </c>
      <c r="FF20" s="48">
        <v>24482</v>
      </c>
      <c r="FG20" s="48">
        <v>16917</v>
      </c>
      <c r="FH20" s="47">
        <v>2429</v>
      </c>
      <c r="FI20" s="47">
        <v>2234</v>
      </c>
      <c r="FJ20" s="48">
        <v>225803</v>
      </c>
      <c r="FK20" s="53">
        <f t="shared" si="3"/>
        <v>5.9986911778938105E-2</v>
      </c>
      <c r="FL20" s="51">
        <v>3431520</v>
      </c>
      <c r="FM20" s="47">
        <v>0</v>
      </c>
      <c r="FN20" s="47">
        <v>0</v>
      </c>
      <c r="FO20" s="48">
        <v>3431520</v>
      </c>
      <c r="FP20" s="49">
        <v>0</v>
      </c>
      <c r="FQ20" s="46">
        <v>1813523</v>
      </c>
      <c r="FR20" s="50">
        <v>0</v>
      </c>
      <c r="FS20" s="51">
        <v>99141</v>
      </c>
      <c r="FT20" s="52">
        <v>1912664</v>
      </c>
      <c r="FU20" s="46">
        <v>36937</v>
      </c>
      <c r="FV20" s="47">
        <v>0</v>
      </c>
      <c r="FW20" s="48">
        <v>36937</v>
      </c>
      <c r="FX20" s="48">
        <v>356680</v>
      </c>
      <c r="FY20" s="48">
        <v>683816</v>
      </c>
      <c r="FZ20" s="47">
        <v>67996</v>
      </c>
      <c r="GA20" s="47">
        <v>440775</v>
      </c>
      <c r="GB20" s="49">
        <v>6930388</v>
      </c>
      <c r="GC20" s="51">
        <v>205858</v>
      </c>
      <c r="GD20" s="47">
        <v>205858</v>
      </c>
      <c r="GE20" s="49">
        <v>0</v>
      </c>
      <c r="GF20" s="46">
        <v>54405</v>
      </c>
      <c r="GG20" s="47">
        <v>0</v>
      </c>
      <c r="GH20" s="47">
        <v>2392</v>
      </c>
      <c r="GI20" s="49">
        <v>56797</v>
      </c>
      <c r="GJ20" s="51">
        <v>1995</v>
      </c>
      <c r="GK20" s="47">
        <v>0</v>
      </c>
      <c r="GL20" s="49">
        <v>1995</v>
      </c>
      <c r="GM20" s="48">
        <v>10700</v>
      </c>
      <c r="GN20" s="48">
        <v>20514</v>
      </c>
      <c r="GO20" s="47">
        <v>2040</v>
      </c>
      <c r="GP20" s="47">
        <v>13223</v>
      </c>
      <c r="GQ20" s="48">
        <v>311127</v>
      </c>
      <c r="GR20" s="53">
        <f t="shared" si="4"/>
        <v>5.9990324987177691E-2</v>
      </c>
      <c r="GS20" s="51">
        <v>3086460</v>
      </c>
      <c r="GT20" s="47">
        <v>0</v>
      </c>
      <c r="GU20" s="47">
        <v>0</v>
      </c>
      <c r="GV20" s="48">
        <v>3086460</v>
      </c>
      <c r="GW20" s="49">
        <v>0</v>
      </c>
      <c r="GX20" s="46">
        <v>1153033</v>
      </c>
      <c r="GY20" s="50">
        <v>0</v>
      </c>
      <c r="GZ20" s="51">
        <v>26946</v>
      </c>
      <c r="HA20" s="52">
        <v>1179979</v>
      </c>
      <c r="HB20" s="46">
        <v>54467</v>
      </c>
      <c r="HC20" s="47">
        <v>0</v>
      </c>
      <c r="HD20" s="48">
        <v>54467</v>
      </c>
      <c r="HE20" s="48">
        <v>438081</v>
      </c>
      <c r="HF20" s="48">
        <v>539536</v>
      </c>
      <c r="HG20" s="47">
        <v>67647</v>
      </c>
      <c r="HH20" s="47">
        <v>106617</v>
      </c>
      <c r="HI20" s="49">
        <v>5472787</v>
      </c>
      <c r="HJ20" s="51">
        <v>185165</v>
      </c>
      <c r="HK20" s="47">
        <v>185165</v>
      </c>
      <c r="HL20" s="49">
        <v>0</v>
      </c>
      <c r="HM20" s="46">
        <v>34591</v>
      </c>
      <c r="HN20" s="47">
        <v>0</v>
      </c>
      <c r="HO20" s="47">
        <v>647</v>
      </c>
      <c r="HP20" s="49">
        <v>35238</v>
      </c>
      <c r="HQ20" s="51">
        <v>2941</v>
      </c>
      <c r="HR20" s="47">
        <v>0</v>
      </c>
      <c r="HS20" s="49">
        <v>2941</v>
      </c>
      <c r="HT20" s="48">
        <v>13142</v>
      </c>
      <c r="HU20" s="48">
        <v>16186</v>
      </c>
      <c r="HV20" s="47">
        <v>2029</v>
      </c>
      <c r="HW20" s="47">
        <v>3199</v>
      </c>
      <c r="HX20" s="48">
        <v>257900</v>
      </c>
      <c r="HY20" s="53">
        <f t="shared" si="5"/>
        <v>5.9992677695482853E-2</v>
      </c>
    </row>
    <row r="21" spans="1:233" s="21" customFormat="1" ht="12" customHeight="1" x14ac:dyDescent="0.2">
      <c r="A21" s="24">
        <v>9</v>
      </c>
      <c r="B21" s="25" t="s">
        <v>72</v>
      </c>
      <c r="C21" s="54">
        <v>2766</v>
      </c>
      <c r="D21" s="55">
        <v>0</v>
      </c>
      <c r="E21" s="55">
        <v>0</v>
      </c>
      <c r="F21" s="56">
        <v>2766</v>
      </c>
      <c r="G21" s="57">
        <v>0</v>
      </c>
      <c r="H21" s="54">
        <v>5518173</v>
      </c>
      <c r="I21" s="58">
        <v>7880</v>
      </c>
      <c r="J21" s="59">
        <v>1330214</v>
      </c>
      <c r="K21" s="60">
        <v>6856267</v>
      </c>
      <c r="L21" s="54">
        <v>108444</v>
      </c>
      <c r="M21" s="55">
        <v>53720</v>
      </c>
      <c r="N21" s="56">
        <v>162164</v>
      </c>
      <c r="O21" s="56">
        <v>837737</v>
      </c>
      <c r="P21" s="56">
        <v>731881</v>
      </c>
      <c r="Q21" s="55">
        <v>194195</v>
      </c>
      <c r="R21" s="55">
        <v>130302</v>
      </c>
      <c r="S21" s="57">
        <v>8915312</v>
      </c>
      <c r="T21" s="59">
        <v>166</v>
      </c>
      <c r="U21" s="55">
        <v>166</v>
      </c>
      <c r="V21" s="57">
        <v>0</v>
      </c>
      <c r="W21" s="54">
        <v>165524</v>
      </c>
      <c r="X21" s="55">
        <v>236</v>
      </c>
      <c r="Y21" s="55">
        <v>34147</v>
      </c>
      <c r="Z21" s="57">
        <v>199907</v>
      </c>
      <c r="AA21" s="59">
        <v>5856</v>
      </c>
      <c r="AB21" s="55">
        <v>1612</v>
      </c>
      <c r="AC21" s="57">
        <v>7468</v>
      </c>
      <c r="AD21" s="56">
        <v>25132</v>
      </c>
      <c r="AE21" s="56">
        <v>21956</v>
      </c>
      <c r="AF21" s="55">
        <v>5826</v>
      </c>
      <c r="AG21" s="55">
        <v>3909</v>
      </c>
      <c r="AH21" s="56">
        <v>264364</v>
      </c>
      <c r="AI21" s="61">
        <f t="shared" si="6"/>
        <v>6.0014461315979754E-2</v>
      </c>
      <c r="AJ21" s="59">
        <v>272519</v>
      </c>
      <c r="AK21" s="55">
        <v>0</v>
      </c>
      <c r="AL21" s="55">
        <v>0</v>
      </c>
      <c r="AM21" s="56">
        <v>272519</v>
      </c>
      <c r="AN21" s="57">
        <v>0</v>
      </c>
      <c r="AO21" s="54">
        <v>3984615</v>
      </c>
      <c r="AP21" s="58">
        <v>40800</v>
      </c>
      <c r="AQ21" s="59">
        <v>547619</v>
      </c>
      <c r="AR21" s="60">
        <v>4573034</v>
      </c>
      <c r="AS21" s="54">
        <v>38176</v>
      </c>
      <c r="AT21" s="55">
        <v>0</v>
      </c>
      <c r="AU21" s="56">
        <v>38176</v>
      </c>
      <c r="AV21" s="56">
        <v>661902</v>
      </c>
      <c r="AW21" s="56">
        <v>378083</v>
      </c>
      <c r="AX21" s="55">
        <v>46511</v>
      </c>
      <c r="AY21" s="55">
        <v>21179</v>
      </c>
      <c r="AZ21" s="57">
        <v>5991404</v>
      </c>
      <c r="BA21" s="59">
        <v>16351</v>
      </c>
      <c r="BB21" s="55">
        <v>16351</v>
      </c>
      <c r="BC21" s="57">
        <v>0</v>
      </c>
      <c r="BD21" s="54">
        <v>119515</v>
      </c>
      <c r="BE21" s="55">
        <v>988</v>
      </c>
      <c r="BF21" s="55">
        <v>13886</v>
      </c>
      <c r="BG21" s="57">
        <v>134389</v>
      </c>
      <c r="BH21" s="59">
        <v>2062</v>
      </c>
      <c r="BI21" s="55">
        <v>0</v>
      </c>
      <c r="BJ21" s="57">
        <v>2062</v>
      </c>
      <c r="BK21" s="56">
        <v>19857</v>
      </c>
      <c r="BL21" s="56">
        <v>11342</v>
      </c>
      <c r="BM21" s="55">
        <v>1395</v>
      </c>
      <c r="BN21" s="55">
        <v>635</v>
      </c>
      <c r="BO21" s="56">
        <v>186031</v>
      </c>
      <c r="BP21" s="61">
        <f t="shared" si="0"/>
        <v>5.9999486274351511E-2</v>
      </c>
      <c r="BQ21" s="59">
        <v>893782</v>
      </c>
      <c r="BR21" s="55">
        <v>0</v>
      </c>
      <c r="BS21" s="55">
        <v>0</v>
      </c>
      <c r="BT21" s="56">
        <v>893782</v>
      </c>
      <c r="BU21" s="57">
        <v>0</v>
      </c>
      <c r="BV21" s="54">
        <v>3432729</v>
      </c>
      <c r="BW21" s="58">
        <v>1425</v>
      </c>
      <c r="BX21" s="59">
        <v>652795</v>
      </c>
      <c r="BY21" s="60">
        <v>4086949</v>
      </c>
      <c r="BZ21" s="54">
        <v>33214</v>
      </c>
      <c r="CA21" s="55">
        <v>0</v>
      </c>
      <c r="CB21" s="56">
        <v>33214</v>
      </c>
      <c r="CC21" s="56">
        <v>727589</v>
      </c>
      <c r="CD21" s="56">
        <v>560084</v>
      </c>
      <c r="CE21" s="55">
        <v>44158</v>
      </c>
      <c r="CF21" s="55">
        <v>76116</v>
      </c>
      <c r="CG21" s="57">
        <v>6421892</v>
      </c>
      <c r="CH21" s="59">
        <v>53627</v>
      </c>
      <c r="CI21" s="55">
        <v>53627</v>
      </c>
      <c r="CJ21" s="57">
        <v>0</v>
      </c>
      <c r="CK21" s="54">
        <v>102952</v>
      </c>
      <c r="CL21" s="55">
        <v>34</v>
      </c>
      <c r="CM21" s="55">
        <v>17404</v>
      </c>
      <c r="CN21" s="57">
        <v>120390</v>
      </c>
      <c r="CO21" s="59">
        <v>1794</v>
      </c>
      <c r="CP21" s="55">
        <v>0</v>
      </c>
      <c r="CQ21" s="57">
        <v>1794</v>
      </c>
      <c r="CR21" s="56">
        <v>21828</v>
      </c>
      <c r="CS21" s="56">
        <v>16803</v>
      </c>
      <c r="CT21" s="55">
        <v>1325</v>
      </c>
      <c r="CU21" s="55">
        <v>2283</v>
      </c>
      <c r="CV21" s="56">
        <v>218050</v>
      </c>
      <c r="CW21" s="61">
        <f t="shared" si="1"/>
        <v>6.0000089507284776E-2</v>
      </c>
      <c r="CX21" s="59">
        <v>1453863</v>
      </c>
      <c r="CY21" s="55">
        <v>0</v>
      </c>
      <c r="CZ21" s="55">
        <v>0</v>
      </c>
      <c r="DA21" s="56">
        <v>1453863</v>
      </c>
      <c r="DB21" s="57">
        <v>0</v>
      </c>
      <c r="DC21" s="54">
        <v>2262528</v>
      </c>
      <c r="DD21" s="58">
        <v>60801</v>
      </c>
      <c r="DE21" s="59">
        <v>562467</v>
      </c>
      <c r="DF21" s="60">
        <v>2885796</v>
      </c>
      <c r="DG21" s="54">
        <v>38442</v>
      </c>
      <c r="DH21" s="55">
        <v>0</v>
      </c>
      <c r="DI21" s="56">
        <v>38442</v>
      </c>
      <c r="DJ21" s="56">
        <v>99267</v>
      </c>
      <c r="DK21" s="56">
        <v>868046</v>
      </c>
      <c r="DL21" s="55">
        <v>68359</v>
      </c>
      <c r="DM21" s="55">
        <v>65923</v>
      </c>
      <c r="DN21" s="57">
        <v>5479696</v>
      </c>
      <c r="DO21" s="59">
        <v>87232</v>
      </c>
      <c r="DP21" s="55">
        <v>87232</v>
      </c>
      <c r="DQ21" s="57">
        <v>0</v>
      </c>
      <c r="DR21" s="54">
        <v>67848</v>
      </c>
      <c r="DS21" s="55">
        <v>1704</v>
      </c>
      <c r="DT21" s="55">
        <v>15141</v>
      </c>
      <c r="DU21" s="57">
        <v>84693</v>
      </c>
      <c r="DV21" s="59">
        <v>2076</v>
      </c>
      <c r="DW21" s="55">
        <v>0</v>
      </c>
      <c r="DX21" s="57">
        <v>2076</v>
      </c>
      <c r="DY21" s="56">
        <v>2978</v>
      </c>
      <c r="DZ21" s="56">
        <v>26041</v>
      </c>
      <c r="EA21" s="55">
        <v>2051</v>
      </c>
      <c r="EB21" s="55">
        <v>1978</v>
      </c>
      <c r="EC21" s="56">
        <v>207049</v>
      </c>
      <c r="ED21" s="61">
        <f t="shared" si="2"/>
        <v>6.0000151320997917E-2</v>
      </c>
      <c r="EE21" s="59">
        <v>1988095</v>
      </c>
      <c r="EF21" s="55">
        <v>0</v>
      </c>
      <c r="EG21" s="55">
        <v>0</v>
      </c>
      <c r="EH21" s="56">
        <v>1988095</v>
      </c>
      <c r="EI21" s="57">
        <v>0</v>
      </c>
      <c r="EJ21" s="54">
        <v>1437940</v>
      </c>
      <c r="EK21" s="58">
        <v>0</v>
      </c>
      <c r="EL21" s="59">
        <v>185996</v>
      </c>
      <c r="EM21" s="60">
        <v>1623936</v>
      </c>
      <c r="EN21" s="54">
        <v>22520</v>
      </c>
      <c r="EO21" s="55">
        <v>0</v>
      </c>
      <c r="EP21" s="56">
        <v>22520</v>
      </c>
      <c r="EQ21" s="56">
        <v>851782</v>
      </c>
      <c r="ER21" s="56">
        <v>696025</v>
      </c>
      <c r="ES21" s="55">
        <v>55982</v>
      </c>
      <c r="ET21" s="55">
        <v>42474</v>
      </c>
      <c r="EU21" s="57">
        <v>5280814</v>
      </c>
      <c r="EV21" s="59">
        <v>119286</v>
      </c>
      <c r="EW21" s="55">
        <v>119286</v>
      </c>
      <c r="EX21" s="57">
        <v>0</v>
      </c>
      <c r="EY21" s="54">
        <v>43112</v>
      </c>
      <c r="EZ21" s="55">
        <v>0</v>
      </c>
      <c r="FA21" s="55">
        <v>4577</v>
      </c>
      <c r="FB21" s="57">
        <v>47689</v>
      </c>
      <c r="FC21" s="59">
        <v>1216</v>
      </c>
      <c r="FD21" s="55">
        <v>0</v>
      </c>
      <c r="FE21" s="57">
        <v>1216</v>
      </c>
      <c r="FF21" s="56">
        <v>25553</v>
      </c>
      <c r="FG21" s="56">
        <v>20881</v>
      </c>
      <c r="FH21" s="55">
        <v>1679</v>
      </c>
      <c r="FI21" s="55">
        <v>1274</v>
      </c>
      <c r="FJ21" s="56">
        <v>217578</v>
      </c>
      <c r="FK21" s="61">
        <f t="shared" si="3"/>
        <v>6.0000150898221666E-2</v>
      </c>
      <c r="FL21" s="59">
        <v>3599432</v>
      </c>
      <c r="FM21" s="55">
        <v>0</v>
      </c>
      <c r="FN21" s="55">
        <v>0</v>
      </c>
      <c r="FO21" s="56">
        <v>3599432</v>
      </c>
      <c r="FP21" s="57">
        <v>0</v>
      </c>
      <c r="FQ21" s="54">
        <v>1435476</v>
      </c>
      <c r="FR21" s="58">
        <v>707</v>
      </c>
      <c r="FS21" s="59">
        <v>133932</v>
      </c>
      <c r="FT21" s="60">
        <v>1570115</v>
      </c>
      <c r="FU21" s="54">
        <v>78791</v>
      </c>
      <c r="FV21" s="55">
        <v>0</v>
      </c>
      <c r="FW21" s="56">
        <v>78791</v>
      </c>
      <c r="FX21" s="56">
        <v>412728</v>
      </c>
      <c r="FY21" s="56">
        <v>1713363</v>
      </c>
      <c r="FZ21" s="55">
        <v>94937</v>
      </c>
      <c r="GA21" s="55">
        <v>105311</v>
      </c>
      <c r="GB21" s="57">
        <v>7574677</v>
      </c>
      <c r="GC21" s="59">
        <v>215966</v>
      </c>
      <c r="GD21" s="55">
        <v>215966</v>
      </c>
      <c r="GE21" s="57">
        <v>0</v>
      </c>
      <c r="GF21" s="54">
        <v>43026</v>
      </c>
      <c r="GG21" s="55">
        <v>21</v>
      </c>
      <c r="GH21" s="55">
        <v>3420</v>
      </c>
      <c r="GI21" s="57">
        <v>46467</v>
      </c>
      <c r="GJ21" s="59">
        <v>4255</v>
      </c>
      <c r="GK21" s="55">
        <v>0</v>
      </c>
      <c r="GL21" s="57">
        <v>4255</v>
      </c>
      <c r="GM21" s="56">
        <v>12382</v>
      </c>
      <c r="GN21" s="56">
        <v>51401</v>
      </c>
      <c r="GO21" s="55">
        <v>2848</v>
      </c>
      <c r="GP21" s="55">
        <v>3159</v>
      </c>
      <c r="GQ21" s="56">
        <v>336478</v>
      </c>
      <c r="GR21" s="61">
        <f t="shared" si="4"/>
        <v>6.0000022225728949E-2</v>
      </c>
      <c r="GS21" s="59">
        <v>3277901</v>
      </c>
      <c r="GT21" s="55">
        <v>0</v>
      </c>
      <c r="GU21" s="55">
        <v>0</v>
      </c>
      <c r="GV21" s="56">
        <v>3277901</v>
      </c>
      <c r="GW21" s="57">
        <v>0</v>
      </c>
      <c r="GX21" s="54">
        <v>1125847</v>
      </c>
      <c r="GY21" s="58">
        <v>0</v>
      </c>
      <c r="GZ21" s="59">
        <v>126606</v>
      </c>
      <c r="HA21" s="60">
        <v>1252453</v>
      </c>
      <c r="HB21" s="54">
        <v>81549</v>
      </c>
      <c r="HC21" s="55">
        <v>0</v>
      </c>
      <c r="HD21" s="56">
        <v>81549</v>
      </c>
      <c r="HE21" s="56">
        <v>307085</v>
      </c>
      <c r="HF21" s="56">
        <v>959083</v>
      </c>
      <c r="HG21" s="55">
        <v>95127</v>
      </c>
      <c r="HH21" s="55">
        <v>99105</v>
      </c>
      <c r="HI21" s="57">
        <v>6072303</v>
      </c>
      <c r="HJ21" s="59">
        <v>196674</v>
      </c>
      <c r="HK21" s="55">
        <v>196674</v>
      </c>
      <c r="HL21" s="57">
        <v>0</v>
      </c>
      <c r="HM21" s="54">
        <v>33749</v>
      </c>
      <c r="HN21" s="55">
        <v>0</v>
      </c>
      <c r="HO21" s="55">
        <v>3039</v>
      </c>
      <c r="HP21" s="57">
        <v>36788</v>
      </c>
      <c r="HQ21" s="59">
        <v>4404</v>
      </c>
      <c r="HR21" s="55">
        <v>0</v>
      </c>
      <c r="HS21" s="57">
        <v>4404</v>
      </c>
      <c r="HT21" s="56">
        <v>9213</v>
      </c>
      <c r="HU21" s="56">
        <v>28772</v>
      </c>
      <c r="HV21" s="55">
        <v>2854</v>
      </c>
      <c r="HW21" s="55">
        <v>2973</v>
      </c>
      <c r="HX21" s="56">
        <v>281678</v>
      </c>
      <c r="HY21" s="61">
        <f t="shared" si="5"/>
        <v>5.9999981695603374E-2</v>
      </c>
    </row>
    <row r="22" spans="1:233" s="21" customFormat="1" ht="12" customHeight="1" x14ac:dyDescent="0.2">
      <c r="A22" s="22">
        <v>10</v>
      </c>
      <c r="B22" s="23" t="s">
        <v>73</v>
      </c>
      <c r="C22" s="46">
        <v>2390</v>
      </c>
      <c r="D22" s="47">
        <v>0</v>
      </c>
      <c r="E22" s="47">
        <v>0</v>
      </c>
      <c r="F22" s="48">
        <v>2390</v>
      </c>
      <c r="G22" s="49">
        <v>0</v>
      </c>
      <c r="H22" s="46">
        <v>5889217</v>
      </c>
      <c r="I22" s="50">
        <v>202</v>
      </c>
      <c r="J22" s="51">
        <v>833545</v>
      </c>
      <c r="K22" s="52">
        <v>6722964</v>
      </c>
      <c r="L22" s="46">
        <v>57932</v>
      </c>
      <c r="M22" s="47">
        <v>0</v>
      </c>
      <c r="N22" s="48">
        <v>57932</v>
      </c>
      <c r="O22" s="48">
        <v>2010531</v>
      </c>
      <c r="P22" s="48">
        <v>6196192</v>
      </c>
      <c r="Q22" s="47">
        <v>82443</v>
      </c>
      <c r="R22" s="47">
        <v>62068</v>
      </c>
      <c r="S22" s="49">
        <v>15134520</v>
      </c>
      <c r="T22" s="51">
        <v>124</v>
      </c>
      <c r="U22" s="47">
        <v>124</v>
      </c>
      <c r="V22" s="49">
        <v>0</v>
      </c>
      <c r="W22" s="46">
        <v>176675</v>
      </c>
      <c r="X22" s="47">
        <v>5</v>
      </c>
      <c r="Y22" s="47">
        <v>21049</v>
      </c>
      <c r="Z22" s="49">
        <v>197729</v>
      </c>
      <c r="AA22" s="51">
        <v>3128</v>
      </c>
      <c r="AB22" s="47">
        <v>0</v>
      </c>
      <c r="AC22" s="49">
        <v>3128</v>
      </c>
      <c r="AD22" s="48">
        <v>60316</v>
      </c>
      <c r="AE22" s="48">
        <v>185886</v>
      </c>
      <c r="AF22" s="47">
        <v>2473</v>
      </c>
      <c r="AG22" s="47">
        <v>1862</v>
      </c>
      <c r="AH22" s="48">
        <v>451518</v>
      </c>
      <c r="AI22" s="53">
        <f t="shared" si="6"/>
        <v>5.1882845188284517E-2</v>
      </c>
      <c r="AJ22" s="51">
        <v>213851</v>
      </c>
      <c r="AK22" s="47">
        <v>0</v>
      </c>
      <c r="AL22" s="47">
        <v>0</v>
      </c>
      <c r="AM22" s="48">
        <v>213851</v>
      </c>
      <c r="AN22" s="49">
        <v>0</v>
      </c>
      <c r="AO22" s="46">
        <v>2840807</v>
      </c>
      <c r="AP22" s="50">
        <v>0</v>
      </c>
      <c r="AQ22" s="51">
        <v>529775</v>
      </c>
      <c r="AR22" s="52">
        <v>3370582</v>
      </c>
      <c r="AS22" s="46">
        <v>558</v>
      </c>
      <c r="AT22" s="47">
        <v>0</v>
      </c>
      <c r="AU22" s="48">
        <v>558</v>
      </c>
      <c r="AV22" s="48">
        <v>272965</v>
      </c>
      <c r="AW22" s="48">
        <v>415145</v>
      </c>
      <c r="AX22" s="47">
        <v>23829</v>
      </c>
      <c r="AY22" s="47">
        <v>42448</v>
      </c>
      <c r="AZ22" s="49">
        <v>4339378</v>
      </c>
      <c r="BA22" s="51">
        <v>12811</v>
      </c>
      <c r="BB22" s="47">
        <v>12811</v>
      </c>
      <c r="BC22" s="49">
        <v>0</v>
      </c>
      <c r="BD22" s="46">
        <v>85225</v>
      </c>
      <c r="BE22" s="47">
        <v>0</v>
      </c>
      <c r="BF22" s="47">
        <v>12872</v>
      </c>
      <c r="BG22" s="49">
        <v>98097</v>
      </c>
      <c r="BH22" s="51">
        <v>30</v>
      </c>
      <c r="BI22" s="47">
        <v>0</v>
      </c>
      <c r="BJ22" s="49">
        <v>30</v>
      </c>
      <c r="BK22" s="48">
        <v>8189</v>
      </c>
      <c r="BL22" s="48">
        <v>12454</v>
      </c>
      <c r="BM22" s="47">
        <v>715</v>
      </c>
      <c r="BN22" s="47">
        <v>1273</v>
      </c>
      <c r="BO22" s="48">
        <v>133569</v>
      </c>
      <c r="BP22" s="53">
        <f t="shared" si="0"/>
        <v>5.9906196370370021E-2</v>
      </c>
      <c r="BQ22" s="51">
        <v>610820</v>
      </c>
      <c r="BR22" s="47">
        <v>0</v>
      </c>
      <c r="BS22" s="47">
        <v>0</v>
      </c>
      <c r="BT22" s="48">
        <v>610820</v>
      </c>
      <c r="BU22" s="49">
        <v>0</v>
      </c>
      <c r="BV22" s="46">
        <v>2485743</v>
      </c>
      <c r="BW22" s="50">
        <v>0</v>
      </c>
      <c r="BX22" s="51">
        <v>522409</v>
      </c>
      <c r="BY22" s="52">
        <v>3008152</v>
      </c>
      <c r="BZ22" s="46">
        <v>20116</v>
      </c>
      <c r="CA22" s="47">
        <v>0</v>
      </c>
      <c r="CB22" s="48">
        <v>20116</v>
      </c>
      <c r="CC22" s="48">
        <v>1064324</v>
      </c>
      <c r="CD22" s="48">
        <v>842554</v>
      </c>
      <c r="CE22" s="47">
        <v>75237</v>
      </c>
      <c r="CF22" s="47">
        <v>54768</v>
      </c>
      <c r="CG22" s="49">
        <v>5675971</v>
      </c>
      <c r="CH22" s="51">
        <v>36628</v>
      </c>
      <c r="CI22" s="47">
        <v>36628</v>
      </c>
      <c r="CJ22" s="49">
        <v>0</v>
      </c>
      <c r="CK22" s="46">
        <v>74572</v>
      </c>
      <c r="CL22" s="47">
        <v>0</v>
      </c>
      <c r="CM22" s="47">
        <v>13855</v>
      </c>
      <c r="CN22" s="49">
        <v>88427</v>
      </c>
      <c r="CO22" s="51">
        <v>1086</v>
      </c>
      <c r="CP22" s="47">
        <v>0</v>
      </c>
      <c r="CQ22" s="49">
        <v>1086</v>
      </c>
      <c r="CR22" s="48">
        <v>31930</v>
      </c>
      <c r="CS22" s="48">
        <v>25277</v>
      </c>
      <c r="CT22" s="47">
        <v>2257</v>
      </c>
      <c r="CU22" s="47">
        <v>1643</v>
      </c>
      <c r="CV22" s="48">
        <v>187248</v>
      </c>
      <c r="CW22" s="53">
        <f t="shared" si="1"/>
        <v>5.9965292557545596E-2</v>
      </c>
      <c r="CX22" s="51">
        <v>1074100</v>
      </c>
      <c r="CY22" s="47">
        <v>0</v>
      </c>
      <c r="CZ22" s="47">
        <v>0</v>
      </c>
      <c r="DA22" s="48">
        <v>1074100</v>
      </c>
      <c r="DB22" s="49">
        <v>0</v>
      </c>
      <c r="DC22" s="46">
        <v>1406909</v>
      </c>
      <c r="DD22" s="50">
        <v>10251</v>
      </c>
      <c r="DE22" s="51">
        <v>268816</v>
      </c>
      <c r="DF22" s="52">
        <v>1685976</v>
      </c>
      <c r="DG22" s="46">
        <v>11226</v>
      </c>
      <c r="DH22" s="47">
        <v>0</v>
      </c>
      <c r="DI22" s="48">
        <v>11226</v>
      </c>
      <c r="DJ22" s="48">
        <v>1356836</v>
      </c>
      <c r="DK22" s="48">
        <v>598718</v>
      </c>
      <c r="DL22" s="47">
        <v>67823</v>
      </c>
      <c r="DM22" s="47">
        <v>26204</v>
      </c>
      <c r="DN22" s="49">
        <v>4820883</v>
      </c>
      <c r="DO22" s="51">
        <v>64424</v>
      </c>
      <c r="DP22" s="47">
        <v>64424</v>
      </c>
      <c r="DQ22" s="49">
        <v>0</v>
      </c>
      <c r="DR22" s="46">
        <v>42207</v>
      </c>
      <c r="DS22" s="47">
        <v>246</v>
      </c>
      <c r="DT22" s="47">
        <v>6848</v>
      </c>
      <c r="DU22" s="49">
        <v>49301</v>
      </c>
      <c r="DV22" s="51">
        <v>606</v>
      </c>
      <c r="DW22" s="47">
        <v>0</v>
      </c>
      <c r="DX22" s="49">
        <v>606</v>
      </c>
      <c r="DY22" s="48">
        <v>40705</v>
      </c>
      <c r="DZ22" s="48">
        <v>17962</v>
      </c>
      <c r="EA22" s="47">
        <v>2035</v>
      </c>
      <c r="EB22" s="47">
        <v>786</v>
      </c>
      <c r="EC22" s="48">
        <v>175819</v>
      </c>
      <c r="ED22" s="53">
        <f t="shared" si="2"/>
        <v>5.9979517735778788E-2</v>
      </c>
      <c r="EE22" s="51">
        <v>1371498</v>
      </c>
      <c r="EF22" s="47">
        <v>0</v>
      </c>
      <c r="EG22" s="47">
        <v>0</v>
      </c>
      <c r="EH22" s="48">
        <v>1371498</v>
      </c>
      <c r="EI22" s="49">
        <v>0</v>
      </c>
      <c r="EJ22" s="46">
        <v>1574594</v>
      </c>
      <c r="EK22" s="50">
        <v>0</v>
      </c>
      <c r="EL22" s="51">
        <v>85590</v>
      </c>
      <c r="EM22" s="52">
        <v>1660184</v>
      </c>
      <c r="EN22" s="46">
        <v>265995</v>
      </c>
      <c r="EO22" s="47">
        <v>0</v>
      </c>
      <c r="EP22" s="48">
        <v>265995</v>
      </c>
      <c r="EQ22" s="48">
        <v>1003007</v>
      </c>
      <c r="ER22" s="48">
        <v>937008</v>
      </c>
      <c r="ES22" s="47">
        <v>138072</v>
      </c>
      <c r="ET22" s="47">
        <v>38457</v>
      </c>
      <c r="EU22" s="49">
        <v>5414221</v>
      </c>
      <c r="EV22" s="51">
        <v>82272</v>
      </c>
      <c r="EW22" s="47">
        <v>82272</v>
      </c>
      <c r="EX22" s="49">
        <v>0</v>
      </c>
      <c r="EY22" s="46">
        <v>47238</v>
      </c>
      <c r="EZ22" s="47">
        <v>0</v>
      </c>
      <c r="FA22" s="47">
        <v>2054</v>
      </c>
      <c r="FB22" s="49">
        <v>49292</v>
      </c>
      <c r="FC22" s="51">
        <v>14364</v>
      </c>
      <c r="FD22" s="47">
        <v>0</v>
      </c>
      <c r="FE22" s="49">
        <v>14364</v>
      </c>
      <c r="FF22" s="48">
        <v>30090</v>
      </c>
      <c r="FG22" s="48">
        <v>28110</v>
      </c>
      <c r="FH22" s="47">
        <v>4142</v>
      </c>
      <c r="FI22" s="47">
        <v>1154</v>
      </c>
      <c r="FJ22" s="48">
        <v>209424</v>
      </c>
      <c r="FK22" s="53">
        <f t="shared" si="3"/>
        <v>5.9986963159990025E-2</v>
      </c>
      <c r="FL22" s="51">
        <v>2340965</v>
      </c>
      <c r="FM22" s="47">
        <v>0</v>
      </c>
      <c r="FN22" s="47">
        <v>0</v>
      </c>
      <c r="FO22" s="48">
        <v>2340965</v>
      </c>
      <c r="FP22" s="49">
        <v>0</v>
      </c>
      <c r="FQ22" s="46">
        <v>2152847</v>
      </c>
      <c r="FR22" s="50">
        <v>0</v>
      </c>
      <c r="FS22" s="51">
        <v>14178</v>
      </c>
      <c r="FT22" s="52">
        <v>2167025</v>
      </c>
      <c r="FU22" s="46">
        <v>58202</v>
      </c>
      <c r="FV22" s="47">
        <v>1882</v>
      </c>
      <c r="FW22" s="48">
        <v>60084</v>
      </c>
      <c r="FX22" s="48">
        <v>558136</v>
      </c>
      <c r="FY22" s="48">
        <v>5245606</v>
      </c>
      <c r="FZ22" s="47">
        <v>118328</v>
      </c>
      <c r="GA22" s="47">
        <v>73267</v>
      </c>
      <c r="GB22" s="49">
        <v>10563411</v>
      </c>
      <c r="GC22" s="51">
        <v>140436</v>
      </c>
      <c r="GD22" s="47">
        <v>140436</v>
      </c>
      <c r="GE22" s="49">
        <v>0</v>
      </c>
      <c r="GF22" s="46">
        <v>64586</v>
      </c>
      <c r="GG22" s="47">
        <v>0</v>
      </c>
      <c r="GH22" s="47">
        <v>340</v>
      </c>
      <c r="GI22" s="49">
        <v>64926</v>
      </c>
      <c r="GJ22" s="51">
        <v>3143</v>
      </c>
      <c r="GK22" s="47">
        <v>56</v>
      </c>
      <c r="GL22" s="49">
        <v>3199</v>
      </c>
      <c r="GM22" s="48">
        <v>16744</v>
      </c>
      <c r="GN22" s="48">
        <v>157368</v>
      </c>
      <c r="GO22" s="47">
        <v>3549</v>
      </c>
      <c r="GP22" s="47">
        <v>2198</v>
      </c>
      <c r="GQ22" s="48">
        <v>388420</v>
      </c>
      <c r="GR22" s="53">
        <f t="shared" si="4"/>
        <v>5.9990644883627049E-2</v>
      </c>
      <c r="GS22" s="51">
        <v>1995818</v>
      </c>
      <c r="GT22" s="47">
        <v>0</v>
      </c>
      <c r="GU22" s="47">
        <v>0</v>
      </c>
      <c r="GV22" s="48">
        <v>1995818</v>
      </c>
      <c r="GW22" s="49">
        <v>0</v>
      </c>
      <c r="GX22" s="46">
        <v>1045873</v>
      </c>
      <c r="GY22" s="50">
        <v>0</v>
      </c>
      <c r="GZ22" s="51">
        <v>61634</v>
      </c>
      <c r="HA22" s="52">
        <v>1107507</v>
      </c>
      <c r="HB22" s="46">
        <v>51257</v>
      </c>
      <c r="HC22" s="47">
        <v>0</v>
      </c>
      <c r="HD22" s="48">
        <v>51257</v>
      </c>
      <c r="HE22" s="48">
        <v>1798399</v>
      </c>
      <c r="HF22" s="48">
        <v>672214</v>
      </c>
      <c r="HG22" s="47">
        <v>88312</v>
      </c>
      <c r="HH22" s="47">
        <v>41311</v>
      </c>
      <c r="HI22" s="49">
        <v>5754818</v>
      </c>
      <c r="HJ22" s="51">
        <v>119735</v>
      </c>
      <c r="HK22" s="47">
        <v>119735</v>
      </c>
      <c r="HL22" s="49">
        <v>0</v>
      </c>
      <c r="HM22" s="46">
        <v>31376</v>
      </c>
      <c r="HN22" s="47">
        <v>0</v>
      </c>
      <c r="HO22" s="47">
        <v>1479</v>
      </c>
      <c r="HP22" s="49">
        <v>32855</v>
      </c>
      <c r="HQ22" s="51">
        <v>2768</v>
      </c>
      <c r="HR22" s="47">
        <v>0</v>
      </c>
      <c r="HS22" s="49">
        <v>2768</v>
      </c>
      <c r="HT22" s="48">
        <v>53952</v>
      </c>
      <c r="HU22" s="48">
        <v>20166</v>
      </c>
      <c r="HV22" s="47">
        <v>2649</v>
      </c>
      <c r="HW22" s="47">
        <v>1239</v>
      </c>
      <c r="HX22" s="48">
        <v>233364</v>
      </c>
      <c r="HY22" s="53">
        <f t="shared" si="5"/>
        <v>5.9992945248514645E-2</v>
      </c>
    </row>
    <row r="23" spans="1:233" s="21" customFormat="1" ht="12" customHeight="1" x14ac:dyDescent="0.2">
      <c r="A23" s="24">
        <v>11</v>
      </c>
      <c r="B23" s="25" t="s">
        <v>74</v>
      </c>
      <c r="C23" s="54">
        <v>4063</v>
      </c>
      <c r="D23" s="55">
        <v>0</v>
      </c>
      <c r="E23" s="55">
        <v>0</v>
      </c>
      <c r="F23" s="56">
        <v>4063</v>
      </c>
      <c r="G23" s="57">
        <v>0</v>
      </c>
      <c r="H23" s="54">
        <v>15357706</v>
      </c>
      <c r="I23" s="58">
        <v>9998</v>
      </c>
      <c r="J23" s="59">
        <v>2069378</v>
      </c>
      <c r="K23" s="60">
        <v>17437082</v>
      </c>
      <c r="L23" s="54">
        <v>33131</v>
      </c>
      <c r="M23" s="55">
        <v>0</v>
      </c>
      <c r="N23" s="56">
        <v>33131</v>
      </c>
      <c r="O23" s="56">
        <v>4729830</v>
      </c>
      <c r="P23" s="56">
        <v>2187076</v>
      </c>
      <c r="Q23" s="55">
        <v>138366</v>
      </c>
      <c r="R23" s="55">
        <v>196162</v>
      </c>
      <c r="S23" s="57">
        <v>24725710</v>
      </c>
      <c r="T23" s="59">
        <v>240</v>
      </c>
      <c r="U23" s="55">
        <v>240</v>
      </c>
      <c r="V23" s="57">
        <v>0</v>
      </c>
      <c r="W23" s="54">
        <v>460711</v>
      </c>
      <c r="X23" s="55">
        <v>240</v>
      </c>
      <c r="Y23" s="55">
        <v>54172</v>
      </c>
      <c r="Z23" s="57">
        <v>515123</v>
      </c>
      <c r="AA23" s="59">
        <v>1789</v>
      </c>
      <c r="AB23" s="55">
        <v>0</v>
      </c>
      <c r="AC23" s="57">
        <v>1789</v>
      </c>
      <c r="AD23" s="56">
        <v>141892</v>
      </c>
      <c r="AE23" s="56">
        <v>65607</v>
      </c>
      <c r="AF23" s="55">
        <v>4151</v>
      </c>
      <c r="AG23" s="55">
        <v>5883</v>
      </c>
      <c r="AH23" s="56">
        <v>734685</v>
      </c>
      <c r="AI23" s="61">
        <f t="shared" si="6"/>
        <v>5.9069652965788824E-2</v>
      </c>
      <c r="AJ23" s="59">
        <v>451198</v>
      </c>
      <c r="AK23" s="55">
        <v>0</v>
      </c>
      <c r="AL23" s="55">
        <v>0</v>
      </c>
      <c r="AM23" s="56">
        <v>451198</v>
      </c>
      <c r="AN23" s="57">
        <v>0</v>
      </c>
      <c r="AO23" s="54">
        <v>4182618</v>
      </c>
      <c r="AP23" s="58">
        <v>40578</v>
      </c>
      <c r="AQ23" s="59">
        <v>859296</v>
      </c>
      <c r="AR23" s="60">
        <v>5082492</v>
      </c>
      <c r="AS23" s="54">
        <v>62920</v>
      </c>
      <c r="AT23" s="55">
        <v>0</v>
      </c>
      <c r="AU23" s="56">
        <v>62920</v>
      </c>
      <c r="AV23" s="56">
        <v>1718841</v>
      </c>
      <c r="AW23" s="56">
        <v>889227</v>
      </c>
      <c r="AX23" s="55">
        <v>71788</v>
      </c>
      <c r="AY23" s="55">
        <v>149959</v>
      </c>
      <c r="AZ23" s="57">
        <v>8426425</v>
      </c>
      <c r="BA23" s="59">
        <v>27034</v>
      </c>
      <c r="BB23" s="55">
        <v>27034</v>
      </c>
      <c r="BC23" s="57">
        <v>0</v>
      </c>
      <c r="BD23" s="54">
        <v>125479</v>
      </c>
      <c r="BE23" s="55">
        <v>974</v>
      </c>
      <c r="BF23" s="55">
        <v>22749</v>
      </c>
      <c r="BG23" s="57">
        <v>149202</v>
      </c>
      <c r="BH23" s="59">
        <v>3397</v>
      </c>
      <c r="BI23" s="55">
        <v>0</v>
      </c>
      <c r="BJ23" s="57">
        <v>3397</v>
      </c>
      <c r="BK23" s="56">
        <v>51565</v>
      </c>
      <c r="BL23" s="56">
        <v>26677</v>
      </c>
      <c r="BM23" s="55">
        <v>2154</v>
      </c>
      <c r="BN23" s="55">
        <v>4499</v>
      </c>
      <c r="BO23" s="56">
        <v>264528</v>
      </c>
      <c r="BP23" s="61">
        <f t="shared" si="0"/>
        <v>5.9916045727153047E-2</v>
      </c>
      <c r="BQ23" s="59">
        <v>1305676</v>
      </c>
      <c r="BR23" s="55">
        <v>0</v>
      </c>
      <c r="BS23" s="55">
        <v>0</v>
      </c>
      <c r="BT23" s="56">
        <v>1305676</v>
      </c>
      <c r="BU23" s="57">
        <v>0</v>
      </c>
      <c r="BV23" s="54">
        <v>6052079</v>
      </c>
      <c r="BW23" s="58">
        <v>14987</v>
      </c>
      <c r="BX23" s="59">
        <v>477039</v>
      </c>
      <c r="BY23" s="60">
        <v>6544105</v>
      </c>
      <c r="BZ23" s="54">
        <v>12486</v>
      </c>
      <c r="CA23" s="55">
        <v>0</v>
      </c>
      <c r="CB23" s="56">
        <v>12486</v>
      </c>
      <c r="CC23" s="56">
        <v>2947236</v>
      </c>
      <c r="CD23" s="56">
        <v>878991</v>
      </c>
      <c r="CE23" s="55">
        <v>77816</v>
      </c>
      <c r="CF23" s="55">
        <v>67930</v>
      </c>
      <c r="CG23" s="57">
        <v>11834240</v>
      </c>
      <c r="CH23" s="59">
        <v>78298</v>
      </c>
      <c r="CI23" s="55">
        <v>78298</v>
      </c>
      <c r="CJ23" s="57">
        <v>0</v>
      </c>
      <c r="CK23" s="54">
        <v>181562</v>
      </c>
      <c r="CL23" s="55">
        <v>360</v>
      </c>
      <c r="CM23" s="55">
        <v>11610</v>
      </c>
      <c r="CN23" s="57">
        <v>193532</v>
      </c>
      <c r="CO23" s="59">
        <v>674</v>
      </c>
      <c r="CP23" s="55">
        <v>0</v>
      </c>
      <c r="CQ23" s="57">
        <v>674</v>
      </c>
      <c r="CR23" s="56">
        <v>88417</v>
      </c>
      <c r="CS23" s="56">
        <v>26370</v>
      </c>
      <c r="CT23" s="55">
        <v>2334</v>
      </c>
      <c r="CU23" s="55">
        <v>2038</v>
      </c>
      <c r="CV23" s="56">
        <v>391663</v>
      </c>
      <c r="CW23" s="61">
        <f t="shared" si="1"/>
        <v>5.9967403858231294E-2</v>
      </c>
      <c r="CX23" s="59">
        <v>2182490</v>
      </c>
      <c r="CY23" s="55">
        <v>0</v>
      </c>
      <c r="CZ23" s="55">
        <v>0</v>
      </c>
      <c r="DA23" s="56">
        <v>2182490</v>
      </c>
      <c r="DB23" s="57">
        <v>0</v>
      </c>
      <c r="DC23" s="54">
        <v>3461699</v>
      </c>
      <c r="DD23" s="58">
        <v>30418</v>
      </c>
      <c r="DE23" s="59">
        <v>562711</v>
      </c>
      <c r="DF23" s="60">
        <v>4054828</v>
      </c>
      <c r="DG23" s="54">
        <v>107672</v>
      </c>
      <c r="DH23" s="55">
        <v>0</v>
      </c>
      <c r="DI23" s="56">
        <v>107672</v>
      </c>
      <c r="DJ23" s="56">
        <v>1891518</v>
      </c>
      <c r="DK23" s="56">
        <v>2019483</v>
      </c>
      <c r="DL23" s="55">
        <v>75647</v>
      </c>
      <c r="DM23" s="55">
        <v>111336</v>
      </c>
      <c r="DN23" s="57">
        <v>10442974</v>
      </c>
      <c r="DO23" s="59">
        <v>130908</v>
      </c>
      <c r="DP23" s="55">
        <v>130908</v>
      </c>
      <c r="DQ23" s="57">
        <v>0</v>
      </c>
      <c r="DR23" s="54">
        <v>103851</v>
      </c>
      <c r="DS23" s="55">
        <v>793</v>
      </c>
      <c r="DT23" s="55">
        <v>14088</v>
      </c>
      <c r="DU23" s="57">
        <v>118732</v>
      </c>
      <c r="DV23" s="59">
        <v>5814</v>
      </c>
      <c r="DW23" s="55">
        <v>0</v>
      </c>
      <c r="DX23" s="57">
        <v>5814</v>
      </c>
      <c r="DY23" s="56">
        <v>56746</v>
      </c>
      <c r="DZ23" s="56">
        <v>60585</v>
      </c>
      <c r="EA23" s="55">
        <v>2269</v>
      </c>
      <c r="EB23" s="55">
        <v>3340</v>
      </c>
      <c r="EC23" s="56">
        <v>378394</v>
      </c>
      <c r="ED23" s="61">
        <f t="shared" si="2"/>
        <v>5.9981030840920234E-2</v>
      </c>
      <c r="EE23" s="59">
        <v>2776641</v>
      </c>
      <c r="EF23" s="55">
        <v>0</v>
      </c>
      <c r="EG23" s="55">
        <v>0</v>
      </c>
      <c r="EH23" s="56">
        <v>2776641</v>
      </c>
      <c r="EI23" s="57">
        <v>0</v>
      </c>
      <c r="EJ23" s="54">
        <v>2735657</v>
      </c>
      <c r="EK23" s="58">
        <v>48141</v>
      </c>
      <c r="EL23" s="59">
        <v>167742</v>
      </c>
      <c r="EM23" s="60">
        <v>2951540</v>
      </c>
      <c r="EN23" s="54">
        <v>52484</v>
      </c>
      <c r="EO23" s="55">
        <v>74</v>
      </c>
      <c r="EP23" s="56">
        <v>52558</v>
      </c>
      <c r="EQ23" s="56">
        <v>1134183</v>
      </c>
      <c r="ER23" s="56">
        <v>626804</v>
      </c>
      <c r="ES23" s="55">
        <v>197248</v>
      </c>
      <c r="ET23" s="55">
        <v>90939</v>
      </c>
      <c r="EU23" s="57">
        <v>7829913</v>
      </c>
      <c r="EV23" s="59">
        <v>166561</v>
      </c>
      <c r="EW23" s="55">
        <v>166561</v>
      </c>
      <c r="EX23" s="57">
        <v>0</v>
      </c>
      <c r="EY23" s="54">
        <v>82070</v>
      </c>
      <c r="EZ23" s="55">
        <v>1324</v>
      </c>
      <c r="FA23" s="55">
        <v>4136</v>
      </c>
      <c r="FB23" s="57">
        <v>87530</v>
      </c>
      <c r="FC23" s="59">
        <v>2834</v>
      </c>
      <c r="FD23" s="55">
        <v>2</v>
      </c>
      <c r="FE23" s="57">
        <v>2836</v>
      </c>
      <c r="FF23" s="56">
        <v>34026</v>
      </c>
      <c r="FG23" s="56">
        <v>18804</v>
      </c>
      <c r="FH23" s="55">
        <v>5918</v>
      </c>
      <c r="FI23" s="55">
        <v>2728</v>
      </c>
      <c r="FJ23" s="56">
        <v>318403</v>
      </c>
      <c r="FK23" s="61">
        <f t="shared" si="3"/>
        <v>5.9986508878893598E-2</v>
      </c>
      <c r="FL23" s="59">
        <v>3718385</v>
      </c>
      <c r="FM23" s="55">
        <v>0</v>
      </c>
      <c r="FN23" s="55">
        <v>0</v>
      </c>
      <c r="FO23" s="56">
        <v>3718385</v>
      </c>
      <c r="FP23" s="57">
        <v>0</v>
      </c>
      <c r="FQ23" s="54">
        <v>2315733</v>
      </c>
      <c r="FR23" s="58">
        <v>0</v>
      </c>
      <c r="FS23" s="59">
        <v>57982</v>
      </c>
      <c r="FT23" s="60">
        <v>2373715</v>
      </c>
      <c r="FU23" s="54">
        <v>13893</v>
      </c>
      <c r="FV23" s="55">
        <v>0</v>
      </c>
      <c r="FW23" s="56">
        <v>13893</v>
      </c>
      <c r="FX23" s="56">
        <v>576274</v>
      </c>
      <c r="FY23" s="56">
        <v>791409</v>
      </c>
      <c r="FZ23" s="55">
        <v>72879</v>
      </c>
      <c r="GA23" s="55">
        <v>93457</v>
      </c>
      <c r="GB23" s="57">
        <v>7640012</v>
      </c>
      <c r="GC23" s="59">
        <v>223066</v>
      </c>
      <c r="GD23" s="55">
        <v>223066</v>
      </c>
      <c r="GE23" s="57">
        <v>0</v>
      </c>
      <c r="GF23" s="54">
        <v>69472</v>
      </c>
      <c r="GG23" s="55">
        <v>0</v>
      </c>
      <c r="GH23" s="55">
        <v>1392</v>
      </c>
      <c r="GI23" s="57">
        <v>70864</v>
      </c>
      <c r="GJ23" s="59">
        <v>750</v>
      </c>
      <c r="GK23" s="55">
        <v>0</v>
      </c>
      <c r="GL23" s="57">
        <v>750</v>
      </c>
      <c r="GM23" s="56">
        <v>17288</v>
      </c>
      <c r="GN23" s="56">
        <v>23742</v>
      </c>
      <c r="GO23" s="55">
        <v>2186</v>
      </c>
      <c r="GP23" s="55">
        <v>2804</v>
      </c>
      <c r="GQ23" s="56">
        <v>340700</v>
      </c>
      <c r="GR23" s="61">
        <f t="shared" si="4"/>
        <v>5.999002255011248E-2</v>
      </c>
      <c r="GS23" s="59">
        <v>3312537</v>
      </c>
      <c r="GT23" s="55">
        <v>0</v>
      </c>
      <c r="GU23" s="55">
        <v>0</v>
      </c>
      <c r="GV23" s="56">
        <v>3312537</v>
      </c>
      <c r="GW23" s="57">
        <v>0</v>
      </c>
      <c r="GX23" s="54">
        <v>2200871</v>
      </c>
      <c r="GY23" s="58">
        <v>0</v>
      </c>
      <c r="GZ23" s="59">
        <v>252726</v>
      </c>
      <c r="HA23" s="60">
        <v>2453597</v>
      </c>
      <c r="HB23" s="54">
        <v>16464</v>
      </c>
      <c r="HC23" s="55">
        <v>0</v>
      </c>
      <c r="HD23" s="56">
        <v>16464</v>
      </c>
      <c r="HE23" s="56">
        <v>366962</v>
      </c>
      <c r="HF23" s="56">
        <v>834089</v>
      </c>
      <c r="HG23" s="55">
        <v>77698</v>
      </c>
      <c r="HH23" s="55">
        <v>38331</v>
      </c>
      <c r="HI23" s="57">
        <v>7099678</v>
      </c>
      <c r="HJ23" s="59">
        <v>198726</v>
      </c>
      <c r="HK23" s="55">
        <v>198726</v>
      </c>
      <c r="HL23" s="57">
        <v>0</v>
      </c>
      <c r="HM23" s="54">
        <v>66026</v>
      </c>
      <c r="HN23" s="55">
        <v>0</v>
      </c>
      <c r="HO23" s="55">
        <v>7146</v>
      </c>
      <c r="HP23" s="57">
        <v>73172</v>
      </c>
      <c r="HQ23" s="59">
        <v>889</v>
      </c>
      <c r="HR23" s="55">
        <v>0</v>
      </c>
      <c r="HS23" s="57">
        <v>889</v>
      </c>
      <c r="HT23" s="56">
        <v>11009</v>
      </c>
      <c r="HU23" s="56">
        <v>25023</v>
      </c>
      <c r="HV23" s="55">
        <v>2331</v>
      </c>
      <c r="HW23" s="55">
        <v>1150</v>
      </c>
      <c r="HX23" s="56">
        <v>312300</v>
      </c>
      <c r="HY23" s="61">
        <f t="shared" si="5"/>
        <v>5.9992084616715222E-2</v>
      </c>
    </row>
    <row r="24" spans="1:233" s="21" customFormat="1" ht="12" customHeight="1" x14ac:dyDescent="0.2">
      <c r="A24" s="22">
        <v>12</v>
      </c>
      <c r="B24" s="23" t="s">
        <v>75</v>
      </c>
      <c r="C24" s="46">
        <v>5801</v>
      </c>
      <c r="D24" s="47">
        <v>0</v>
      </c>
      <c r="E24" s="47">
        <v>0</v>
      </c>
      <c r="F24" s="48">
        <v>5801</v>
      </c>
      <c r="G24" s="49">
        <v>0</v>
      </c>
      <c r="H24" s="46">
        <v>17660284</v>
      </c>
      <c r="I24" s="50">
        <v>35830</v>
      </c>
      <c r="J24" s="51">
        <v>3732803</v>
      </c>
      <c r="K24" s="52">
        <v>21428917</v>
      </c>
      <c r="L24" s="46">
        <v>109301</v>
      </c>
      <c r="M24" s="47">
        <v>0</v>
      </c>
      <c r="N24" s="48">
        <v>109301</v>
      </c>
      <c r="O24" s="48">
        <v>2802730</v>
      </c>
      <c r="P24" s="48">
        <v>2356173</v>
      </c>
      <c r="Q24" s="47">
        <v>328232</v>
      </c>
      <c r="R24" s="47">
        <v>737996</v>
      </c>
      <c r="S24" s="49">
        <v>27769150</v>
      </c>
      <c r="T24" s="51">
        <v>348</v>
      </c>
      <c r="U24" s="47">
        <v>348</v>
      </c>
      <c r="V24" s="49">
        <v>0</v>
      </c>
      <c r="W24" s="46">
        <v>529752</v>
      </c>
      <c r="X24" s="47">
        <v>875</v>
      </c>
      <c r="Y24" s="47">
        <v>97210</v>
      </c>
      <c r="Z24" s="49">
        <v>627837</v>
      </c>
      <c r="AA24" s="51">
        <v>5902</v>
      </c>
      <c r="AB24" s="47">
        <v>0</v>
      </c>
      <c r="AC24" s="49">
        <v>5902</v>
      </c>
      <c r="AD24" s="48">
        <v>84082</v>
      </c>
      <c r="AE24" s="48">
        <v>70685</v>
      </c>
      <c r="AF24" s="47">
        <v>9847</v>
      </c>
      <c r="AG24" s="47">
        <v>22140</v>
      </c>
      <c r="AH24" s="48">
        <v>820841</v>
      </c>
      <c r="AI24" s="53">
        <f t="shared" si="6"/>
        <v>5.9989656955697294E-2</v>
      </c>
      <c r="AJ24" s="51">
        <v>622753</v>
      </c>
      <c r="AK24" s="47">
        <v>0</v>
      </c>
      <c r="AL24" s="47">
        <v>0</v>
      </c>
      <c r="AM24" s="48">
        <v>622753</v>
      </c>
      <c r="AN24" s="49">
        <v>0</v>
      </c>
      <c r="AO24" s="46">
        <v>8377505</v>
      </c>
      <c r="AP24" s="50">
        <v>7878</v>
      </c>
      <c r="AQ24" s="51">
        <v>1504433</v>
      </c>
      <c r="AR24" s="52">
        <v>9889816</v>
      </c>
      <c r="AS24" s="46">
        <v>39218</v>
      </c>
      <c r="AT24" s="47">
        <v>0</v>
      </c>
      <c r="AU24" s="48">
        <v>39218</v>
      </c>
      <c r="AV24" s="48">
        <v>1909443</v>
      </c>
      <c r="AW24" s="48">
        <v>1311124</v>
      </c>
      <c r="AX24" s="47">
        <v>163777</v>
      </c>
      <c r="AY24" s="47">
        <v>86119</v>
      </c>
      <c r="AZ24" s="49">
        <v>14022250</v>
      </c>
      <c r="BA24" s="51">
        <v>37365</v>
      </c>
      <c r="BB24" s="47">
        <v>37365</v>
      </c>
      <c r="BC24" s="49">
        <v>0</v>
      </c>
      <c r="BD24" s="46">
        <v>251272</v>
      </c>
      <c r="BE24" s="47">
        <v>189</v>
      </c>
      <c r="BF24" s="47">
        <v>38803</v>
      </c>
      <c r="BG24" s="49">
        <v>290264</v>
      </c>
      <c r="BH24" s="51">
        <v>2118</v>
      </c>
      <c r="BI24" s="47">
        <v>0</v>
      </c>
      <c r="BJ24" s="49">
        <v>2118</v>
      </c>
      <c r="BK24" s="48">
        <v>57283</v>
      </c>
      <c r="BL24" s="48">
        <v>39334</v>
      </c>
      <c r="BM24" s="47">
        <v>4913</v>
      </c>
      <c r="BN24" s="47">
        <v>2584</v>
      </c>
      <c r="BO24" s="48">
        <v>433861</v>
      </c>
      <c r="BP24" s="53">
        <f t="shared" si="0"/>
        <v>5.9999710960846435E-2</v>
      </c>
      <c r="BQ24" s="51">
        <v>1855714</v>
      </c>
      <c r="BR24" s="47">
        <v>0</v>
      </c>
      <c r="BS24" s="47">
        <v>0</v>
      </c>
      <c r="BT24" s="48">
        <v>1855714</v>
      </c>
      <c r="BU24" s="49">
        <v>0</v>
      </c>
      <c r="BV24" s="46">
        <v>7199267</v>
      </c>
      <c r="BW24" s="50">
        <v>0</v>
      </c>
      <c r="BX24" s="51">
        <v>2203303</v>
      </c>
      <c r="BY24" s="52">
        <v>9402570</v>
      </c>
      <c r="BZ24" s="46">
        <v>23396</v>
      </c>
      <c r="CA24" s="47">
        <v>2260</v>
      </c>
      <c r="CB24" s="48">
        <v>25656</v>
      </c>
      <c r="CC24" s="48">
        <v>4596398</v>
      </c>
      <c r="CD24" s="48">
        <v>1849385</v>
      </c>
      <c r="CE24" s="47">
        <v>162368</v>
      </c>
      <c r="CF24" s="47">
        <v>352152</v>
      </c>
      <c r="CG24" s="49">
        <v>18244243</v>
      </c>
      <c r="CH24" s="51">
        <v>111343</v>
      </c>
      <c r="CI24" s="47">
        <v>111343</v>
      </c>
      <c r="CJ24" s="49">
        <v>0</v>
      </c>
      <c r="CK24" s="46">
        <v>215919</v>
      </c>
      <c r="CL24" s="47">
        <v>0</v>
      </c>
      <c r="CM24" s="47">
        <v>57978</v>
      </c>
      <c r="CN24" s="49">
        <v>273897</v>
      </c>
      <c r="CO24" s="51">
        <v>1263</v>
      </c>
      <c r="CP24" s="47">
        <v>68</v>
      </c>
      <c r="CQ24" s="49">
        <v>1331</v>
      </c>
      <c r="CR24" s="48">
        <v>137892</v>
      </c>
      <c r="CS24" s="48">
        <v>55482</v>
      </c>
      <c r="CT24" s="47">
        <v>4871</v>
      </c>
      <c r="CU24" s="47">
        <v>10565</v>
      </c>
      <c r="CV24" s="48">
        <v>595381</v>
      </c>
      <c r="CW24" s="53">
        <f t="shared" si="1"/>
        <v>6.0000086220182637E-2</v>
      </c>
      <c r="CX24" s="51">
        <v>2916727</v>
      </c>
      <c r="CY24" s="47">
        <v>0</v>
      </c>
      <c r="CZ24" s="47">
        <v>0</v>
      </c>
      <c r="DA24" s="48">
        <v>2916727</v>
      </c>
      <c r="DB24" s="49">
        <v>0</v>
      </c>
      <c r="DC24" s="46">
        <v>6252462</v>
      </c>
      <c r="DD24" s="50">
        <v>0</v>
      </c>
      <c r="DE24" s="51">
        <v>1089984</v>
      </c>
      <c r="DF24" s="52">
        <v>7342446</v>
      </c>
      <c r="DG24" s="46">
        <v>40872</v>
      </c>
      <c r="DH24" s="47">
        <v>0</v>
      </c>
      <c r="DI24" s="48">
        <v>40872</v>
      </c>
      <c r="DJ24" s="48">
        <v>2256349</v>
      </c>
      <c r="DK24" s="48">
        <v>2325893</v>
      </c>
      <c r="DL24" s="47">
        <v>267019</v>
      </c>
      <c r="DM24" s="47">
        <v>106234</v>
      </c>
      <c r="DN24" s="49">
        <v>15255540</v>
      </c>
      <c r="DO24" s="51">
        <v>175004</v>
      </c>
      <c r="DP24" s="47">
        <v>175004</v>
      </c>
      <c r="DQ24" s="49">
        <v>0</v>
      </c>
      <c r="DR24" s="46">
        <v>187517</v>
      </c>
      <c r="DS24" s="47">
        <v>0</v>
      </c>
      <c r="DT24" s="47">
        <v>28424</v>
      </c>
      <c r="DU24" s="49">
        <v>215941</v>
      </c>
      <c r="DV24" s="51">
        <v>2207</v>
      </c>
      <c r="DW24" s="47">
        <v>0</v>
      </c>
      <c r="DX24" s="49">
        <v>2207</v>
      </c>
      <c r="DY24" s="48">
        <v>67690</v>
      </c>
      <c r="DZ24" s="48">
        <v>69777</v>
      </c>
      <c r="EA24" s="47">
        <v>8011</v>
      </c>
      <c r="EB24" s="47">
        <v>3187</v>
      </c>
      <c r="EC24" s="48">
        <v>541817</v>
      </c>
      <c r="ED24" s="53">
        <f t="shared" si="2"/>
        <v>6.0000130283019287E-2</v>
      </c>
      <c r="EE24" s="51">
        <v>3434400</v>
      </c>
      <c r="EF24" s="47">
        <v>0</v>
      </c>
      <c r="EG24" s="47">
        <v>0</v>
      </c>
      <c r="EH24" s="48">
        <v>3434400</v>
      </c>
      <c r="EI24" s="49">
        <v>0</v>
      </c>
      <c r="EJ24" s="46">
        <v>7310719</v>
      </c>
      <c r="EK24" s="50">
        <v>0</v>
      </c>
      <c r="EL24" s="51">
        <v>898666</v>
      </c>
      <c r="EM24" s="52">
        <v>8209385</v>
      </c>
      <c r="EN24" s="46">
        <v>32059</v>
      </c>
      <c r="EO24" s="47">
        <v>0</v>
      </c>
      <c r="EP24" s="48">
        <v>32059</v>
      </c>
      <c r="EQ24" s="48">
        <v>1081864</v>
      </c>
      <c r="ER24" s="48">
        <v>1302282</v>
      </c>
      <c r="ES24" s="47">
        <v>200208</v>
      </c>
      <c r="ET24" s="47">
        <v>103264</v>
      </c>
      <c r="EU24" s="49">
        <v>14363462</v>
      </c>
      <c r="EV24" s="51">
        <v>206064</v>
      </c>
      <c r="EW24" s="47">
        <v>206064</v>
      </c>
      <c r="EX24" s="49">
        <v>0</v>
      </c>
      <c r="EY24" s="46">
        <v>219275</v>
      </c>
      <c r="EZ24" s="47">
        <v>0</v>
      </c>
      <c r="FA24" s="47">
        <v>23252</v>
      </c>
      <c r="FB24" s="49">
        <v>242527</v>
      </c>
      <c r="FC24" s="51">
        <v>1731</v>
      </c>
      <c r="FD24" s="47">
        <v>0</v>
      </c>
      <c r="FE24" s="49">
        <v>1731</v>
      </c>
      <c r="FF24" s="48">
        <v>32456</v>
      </c>
      <c r="FG24" s="48">
        <v>39068</v>
      </c>
      <c r="FH24" s="47">
        <v>6006</v>
      </c>
      <c r="FI24" s="47">
        <v>3098</v>
      </c>
      <c r="FJ24" s="48">
        <v>530950</v>
      </c>
      <c r="FK24" s="53">
        <f t="shared" si="3"/>
        <v>0.06</v>
      </c>
      <c r="FL24" s="51">
        <v>5338594</v>
      </c>
      <c r="FM24" s="47">
        <v>0</v>
      </c>
      <c r="FN24" s="47">
        <v>0</v>
      </c>
      <c r="FO24" s="48">
        <v>5338594</v>
      </c>
      <c r="FP24" s="49">
        <v>0</v>
      </c>
      <c r="FQ24" s="46">
        <v>7244922</v>
      </c>
      <c r="FR24" s="50">
        <v>22321</v>
      </c>
      <c r="FS24" s="51">
        <v>631457</v>
      </c>
      <c r="FT24" s="52">
        <v>7898700</v>
      </c>
      <c r="FU24" s="46">
        <v>110809</v>
      </c>
      <c r="FV24" s="47">
        <v>41887</v>
      </c>
      <c r="FW24" s="48">
        <v>152696</v>
      </c>
      <c r="FX24" s="48">
        <v>2911087</v>
      </c>
      <c r="FY24" s="48">
        <v>2280194</v>
      </c>
      <c r="FZ24" s="47">
        <v>173294</v>
      </c>
      <c r="GA24" s="47">
        <v>91376</v>
      </c>
      <c r="GB24" s="49">
        <v>18845941</v>
      </c>
      <c r="GC24" s="51">
        <v>320316</v>
      </c>
      <c r="GD24" s="47">
        <v>320316</v>
      </c>
      <c r="GE24" s="49">
        <v>0</v>
      </c>
      <c r="GF24" s="46">
        <v>217292</v>
      </c>
      <c r="GG24" s="47">
        <v>550</v>
      </c>
      <c r="GH24" s="47">
        <v>16505</v>
      </c>
      <c r="GI24" s="49">
        <v>234347</v>
      </c>
      <c r="GJ24" s="51">
        <v>5983</v>
      </c>
      <c r="GK24" s="47">
        <v>1257</v>
      </c>
      <c r="GL24" s="49">
        <v>7240</v>
      </c>
      <c r="GM24" s="48">
        <v>87333</v>
      </c>
      <c r="GN24" s="48">
        <v>68406</v>
      </c>
      <c r="GO24" s="47">
        <v>5199</v>
      </c>
      <c r="GP24" s="47">
        <v>2741</v>
      </c>
      <c r="GQ24" s="48">
        <v>725582</v>
      </c>
      <c r="GR24" s="53">
        <f t="shared" si="4"/>
        <v>6.0000067433485293E-2</v>
      </c>
      <c r="GS24" s="51">
        <v>5376297</v>
      </c>
      <c r="GT24" s="47">
        <v>0</v>
      </c>
      <c r="GU24" s="47">
        <v>0</v>
      </c>
      <c r="GV24" s="48">
        <v>5376297</v>
      </c>
      <c r="GW24" s="49">
        <v>0</v>
      </c>
      <c r="GX24" s="46">
        <v>4872579</v>
      </c>
      <c r="GY24" s="50">
        <v>32992</v>
      </c>
      <c r="GZ24" s="51">
        <v>243910</v>
      </c>
      <c r="HA24" s="52">
        <v>5149481</v>
      </c>
      <c r="HB24" s="46">
        <v>69469</v>
      </c>
      <c r="HC24" s="47">
        <v>370</v>
      </c>
      <c r="HD24" s="48">
        <v>69839</v>
      </c>
      <c r="HE24" s="48">
        <v>953190</v>
      </c>
      <c r="HF24" s="48">
        <v>2241674</v>
      </c>
      <c r="HG24" s="47">
        <v>186202</v>
      </c>
      <c r="HH24" s="47">
        <v>128405</v>
      </c>
      <c r="HI24" s="49">
        <v>14105088</v>
      </c>
      <c r="HJ24" s="51">
        <v>322578</v>
      </c>
      <c r="HK24" s="47">
        <v>322578</v>
      </c>
      <c r="HL24" s="49">
        <v>0</v>
      </c>
      <c r="HM24" s="46">
        <v>146136</v>
      </c>
      <c r="HN24" s="47">
        <v>990</v>
      </c>
      <c r="HO24" s="47">
        <v>6187</v>
      </c>
      <c r="HP24" s="49">
        <v>153313</v>
      </c>
      <c r="HQ24" s="51">
        <v>3751</v>
      </c>
      <c r="HR24" s="47">
        <v>11</v>
      </c>
      <c r="HS24" s="49">
        <v>3762</v>
      </c>
      <c r="HT24" s="48">
        <v>28596</v>
      </c>
      <c r="HU24" s="48">
        <v>67250</v>
      </c>
      <c r="HV24" s="47">
        <v>5586</v>
      </c>
      <c r="HW24" s="47">
        <v>3852</v>
      </c>
      <c r="HX24" s="48">
        <v>584937</v>
      </c>
      <c r="HY24" s="53">
        <f t="shared" si="5"/>
        <v>6.0000033480293223E-2</v>
      </c>
    </row>
    <row r="25" spans="1:233" s="21" customFormat="1" ht="12" customHeight="1" x14ac:dyDescent="0.2">
      <c r="A25" s="24">
        <v>13</v>
      </c>
      <c r="B25" s="25" t="s">
        <v>76</v>
      </c>
      <c r="C25" s="54">
        <v>1316</v>
      </c>
      <c r="D25" s="55">
        <v>0</v>
      </c>
      <c r="E25" s="55">
        <v>0</v>
      </c>
      <c r="F25" s="56">
        <v>1316</v>
      </c>
      <c r="G25" s="57">
        <v>0</v>
      </c>
      <c r="H25" s="54">
        <v>7496978</v>
      </c>
      <c r="I25" s="58">
        <v>9128</v>
      </c>
      <c r="J25" s="59">
        <v>2146387</v>
      </c>
      <c r="K25" s="60">
        <v>9652493</v>
      </c>
      <c r="L25" s="54">
        <v>1189649</v>
      </c>
      <c r="M25" s="55">
        <v>0</v>
      </c>
      <c r="N25" s="56">
        <v>1189649</v>
      </c>
      <c r="O25" s="56">
        <v>1414010</v>
      </c>
      <c r="P25" s="56">
        <v>7854081</v>
      </c>
      <c r="Q25" s="55">
        <v>140851</v>
      </c>
      <c r="R25" s="55">
        <v>462372</v>
      </c>
      <c r="S25" s="57">
        <v>20714772</v>
      </c>
      <c r="T25" s="59">
        <v>78</v>
      </c>
      <c r="U25" s="55">
        <v>78</v>
      </c>
      <c r="V25" s="57">
        <v>0</v>
      </c>
      <c r="W25" s="54">
        <v>224901</v>
      </c>
      <c r="X25" s="55">
        <v>219</v>
      </c>
      <c r="Y25" s="55">
        <v>56969</v>
      </c>
      <c r="Z25" s="57">
        <v>282089</v>
      </c>
      <c r="AA25" s="59">
        <v>64241</v>
      </c>
      <c r="AB25" s="55">
        <v>0</v>
      </c>
      <c r="AC25" s="57">
        <v>64241</v>
      </c>
      <c r="AD25" s="56">
        <v>42419</v>
      </c>
      <c r="AE25" s="56">
        <v>235619</v>
      </c>
      <c r="AF25" s="55">
        <v>4225</v>
      </c>
      <c r="AG25" s="55">
        <v>13871</v>
      </c>
      <c r="AH25" s="56">
        <v>642542</v>
      </c>
      <c r="AI25" s="61">
        <f t="shared" si="6"/>
        <v>5.9270516717325229E-2</v>
      </c>
      <c r="AJ25" s="59">
        <v>199088</v>
      </c>
      <c r="AK25" s="55">
        <v>0</v>
      </c>
      <c r="AL25" s="55">
        <v>0</v>
      </c>
      <c r="AM25" s="56">
        <v>199088</v>
      </c>
      <c r="AN25" s="57">
        <v>0</v>
      </c>
      <c r="AO25" s="54">
        <v>3507184</v>
      </c>
      <c r="AP25" s="58">
        <v>36716</v>
      </c>
      <c r="AQ25" s="59">
        <v>287157</v>
      </c>
      <c r="AR25" s="60">
        <v>3831057</v>
      </c>
      <c r="AS25" s="54">
        <v>139790</v>
      </c>
      <c r="AT25" s="55">
        <v>0</v>
      </c>
      <c r="AU25" s="56">
        <v>139790</v>
      </c>
      <c r="AV25" s="56">
        <v>559155</v>
      </c>
      <c r="AW25" s="56">
        <v>845623</v>
      </c>
      <c r="AX25" s="55">
        <v>110871</v>
      </c>
      <c r="AY25" s="55">
        <v>113914</v>
      </c>
      <c r="AZ25" s="57">
        <v>5799498</v>
      </c>
      <c r="BA25" s="59">
        <v>11928</v>
      </c>
      <c r="BB25" s="55">
        <v>11928</v>
      </c>
      <c r="BC25" s="57">
        <v>0</v>
      </c>
      <c r="BD25" s="54">
        <v>105215</v>
      </c>
      <c r="BE25" s="55">
        <v>912</v>
      </c>
      <c r="BF25" s="55">
        <v>7239</v>
      </c>
      <c r="BG25" s="57">
        <v>113366</v>
      </c>
      <c r="BH25" s="59">
        <v>7549</v>
      </c>
      <c r="BI25" s="55">
        <v>0</v>
      </c>
      <c r="BJ25" s="57">
        <v>7549</v>
      </c>
      <c r="BK25" s="56">
        <v>16775</v>
      </c>
      <c r="BL25" s="56">
        <v>25369</v>
      </c>
      <c r="BM25" s="55">
        <v>3326</v>
      </c>
      <c r="BN25" s="55">
        <v>3417</v>
      </c>
      <c r="BO25" s="56">
        <v>181730</v>
      </c>
      <c r="BP25" s="61">
        <f t="shared" si="0"/>
        <v>5.9913204211203087E-2</v>
      </c>
      <c r="BQ25" s="59">
        <v>552982</v>
      </c>
      <c r="BR25" s="55">
        <v>0</v>
      </c>
      <c r="BS25" s="55">
        <v>0</v>
      </c>
      <c r="BT25" s="56">
        <v>552982</v>
      </c>
      <c r="BU25" s="57">
        <v>0</v>
      </c>
      <c r="BV25" s="54">
        <v>1977043</v>
      </c>
      <c r="BW25" s="58">
        <v>0</v>
      </c>
      <c r="BX25" s="59">
        <v>969382</v>
      </c>
      <c r="BY25" s="60">
        <v>2946425</v>
      </c>
      <c r="BZ25" s="54">
        <v>34596</v>
      </c>
      <c r="CA25" s="55">
        <v>0</v>
      </c>
      <c r="CB25" s="56">
        <v>34596</v>
      </c>
      <c r="CC25" s="56">
        <v>879892</v>
      </c>
      <c r="CD25" s="56">
        <v>1593335</v>
      </c>
      <c r="CE25" s="55">
        <v>119179</v>
      </c>
      <c r="CF25" s="55">
        <v>33190</v>
      </c>
      <c r="CG25" s="57">
        <v>6159599</v>
      </c>
      <c r="CH25" s="59">
        <v>33161</v>
      </c>
      <c r="CI25" s="55">
        <v>33161</v>
      </c>
      <c r="CJ25" s="57">
        <v>0</v>
      </c>
      <c r="CK25" s="54">
        <v>59311</v>
      </c>
      <c r="CL25" s="55">
        <v>0</v>
      </c>
      <c r="CM25" s="55">
        <v>26668</v>
      </c>
      <c r="CN25" s="57">
        <v>85979</v>
      </c>
      <c r="CO25" s="59">
        <v>1868</v>
      </c>
      <c r="CP25" s="55">
        <v>0</v>
      </c>
      <c r="CQ25" s="57">
        <v>1868</v>
      </c>
      <c r="CR25" s="56">
        <v>26397</v>
      </c>
      <c r="CS25" s="56">
        <v>47800</v>
      </c>
      <c r="CT25" s="55">
        <v>3576</v>
      </c>
      <c r="CU25" s="55">
        <v>996</v>
      </c>
      <c r="CV25" s="56">
        <v>199777</v>
      </c>
      <c r="CW25" s="61">
        <f t="shared" si="1"/>
        <v>5.9967593881898505E-2</v>
      </c>
      <c r="CX25" s="59">
        <v>949852</v>
      </c>
      <c r="CY25" s="55">
        <v>0</v>
      </c>
      <c r="CZ25" s="55">
        <v>0</v>
      </c>
      <c r="DA25" s="56">
        <v>949852</v>
      </c>
      <c r="DB25" s="57">
        <v>0</v>
      </c>
      <c r="DC25" s="54">
        <v>2027494</v>
      </c>
      <c r="DD25" s="58">
        <v>56</v>
      </c>
      <c r="DE25" s="59">
        <v>284249</v>
      </c>
      <c r="DF25" s="60">
        <v>2311799</v>
      </c>
      <c r="DG25" s="54">
        <v>13731</v>
      </c>
      <c r="DH25" s="55">
        <v>0</v>
      </c>
      <c r="DI25" s="56">
        <v>13731</v>
      </c>
      <c r="DJ25" s="56">
        <v>4724488</v>
      </c>
      <c r="DK25" s="56">
        <v>1005512</v>
      </c>
      <c r="DL25" s="55">
        <v>72145</v>
      </c>
      <c r="DM25" s="55">
        <v>13640</v>
      </c>
      <c r="DN25" s="57">
        <v>9091167</v>
      </c>
      <c r="DO25" s="59">
        <v>56974</v>
      </c>
      <c r="DP25" s="55">
        <v>56974</v>
      </c>
      <c r="DQ25" s="57">
        <v>0</v>
      </c>
      <c r="DR25" s="54">
        <v>60825</v>
      </c>
      <c r="DS25" s="55">
        <v>1</v>
      </c>
      <c r="DT25" s="55">
        <v>6822</v>
      </c>
      <c r="DU25" s="57">
        <v>67648</v>
      </c>
      <c r="DV25" s="59">
        <v>742</v>
      </c>
      <c r="DW25" s="55">
        <v>0</v>
      </c>
      <c r="DX25" s="57">
        <v>742</v>
      </c>
      <c r="DY25" s="56">
        <v>141735</v>
      </c>
      <c r="DZ25" s="56">
        <v>30165</v>
      </c>
      <c r="EA25" s="55">
        <v>2164</v>
      </c>
      <c r="EB25" s="55">
        <v>409</v>
      </c>
      <c r="EC25" s="56">
        <v>299837</v>
      </c>
      <c r="ED25" s="61">
        <f t="shared" si="2"/>
        <v>5.9981976139440674E-2</v>
      </c>
      <c r="EE25" s="59">
        <v>1290397</v>
      </c>
      <c r="EF25" s="55">
        <v>0</v>
      </c>
      <c r="EG25" s="55">
        <v>0</v>
      </c>
      <c r="EH25" s="56">
        <v>1290397</v>
      </c>
      <c r="EI25" s="57">
        <v>0</v>
      </c>
      <c r="EJ25" s="54">
        <v>2378045</v>
      </c>
      <c r="EK25" s="58">
        <v>0</v>
      </c>
      <c r="EL25" s="59">
        <v>258263</v>
      </c>
      <c r="EM25" s="60">
        <v>2636308</v>
      </c>
      <c r="EN25" s="54">
        <v>42210</v>
      </c>
      <c r="EO25" s="55">
        <v>0</v>
      </c>
      <c r="EP25" s="56">
        <v>42210</v>
      </c>
      <c r="EQ25" s="56">
        <v>743530</v>
      </c>
      <c r="ER25" s="56">
        <v>817899</v>
      </c>
      <c r="ES25" s="55">
        <v>89679</v>
      </c>
      <c r="ET25" s="55">
        <v>66303</v>
      </c>
      <c r="EU25" s="57">
        <v>5686326</v>
      </c>
      <c r="EV25" s="59">
        <v>77407</v>
      </c>
      <c r="EW25" s="55">
        <v>77407</v>
      </c>
      <c r="EX25" s="57">
        <v>0</v>
      </c>
      <c r="EY25" s="54">
        <v>71342</v>
      </c>
      <c r="EZ25" s="55">
        <v>0</v>
      </c>
      <c r="FA25" s="55">
        <v>7367</v>
      </c>
      <c r="FB25" s="57">
        <v>78709</v>
      </c>
      <c r="FC25" s="59">
        <v>2279</v>
      </c>
      <c r="FD25" s="55">
        <v>0</v>
      </c>
      <c r="FE25" s="57">
        <v>2279</v>
      </c>
      <c r="FF25" s="56">
        <v>22306</v>
      </c>
      <c r="FG25" s="56">
        <v>24537</v>
      </c>
      <c r="FH25" s="55">
        <v>2690</v>
      </c>
      <c r="FI25" s="55">
        <v>1989</v>
      </c>
      <c r="FJ25" s="56">
        <v>209917</v>
      </c>
      <c r="FK25" s="61">
        <f t="shared" si="3"/>
        <v>5.9986965251779101E-2</v>
      </c>
      <c r="FL25" s="59">
        <v>2021094</v>
      </c>
      <c r="FM25" s="55">
        <v>0</v>
      </c>
      <c r="FN25" s="55">
        <v>0</v>
      </c>
      <c r="FO25" s="56">
        <v>2021094</v>
      </c>
      <c r="FP25" s="57">
        <v>0</v>
      </c>
      <c r="FQ25" s="54">
        <v>3796996</v>
      </c>
      <c r="FR25" s="58">
        <v>0</v>
      </c>
      <c r="FS25" s="59">
        <v>165719</v>
      </c>
      <c r="FT25" s="60">
        <v>3962715</v>
      </c>
      <c r="FU25" s="54">
        <v>12772</v>
      </c>
      <c r="FV25" s="55">
        <v>0</v>
      </c>
      <c r="FW25" s="56">
        <v>12772</v>
      </c>
      <c r="FX25" s="56">
        <v>1008370</v>
      </c>
      <c r="FY25" s="56">
        <v>1718064</v>
      </c>
      <c r="FZ25" s="55">
        <v>283118</v>
      </c>
      <c r="GA25" s="55">
        <v>58932</v>
      </c>
      <c r="GB25" s="57">
        <v>9065065</v>
      </c>
      <c r="GC25" s="59">
        <v>121245</v>
      </c>
      <c r="GD25" s="55">
        <v>121245</v>
      </c>
      <c r="GE25" s="57">
        <v>0</v>
      </c>
      <c r="GF25" s="54">
        <v>113910</v>
      </c>
      <c r="GG25" s="55">
        <v>0</v>
      </c>
      <c r="GH25" s="55">
        <v>4331</v>
      </c>
      <c r="GI25" s="57">
        <v>118241</v>
      </c>
      <c r="GJ25" s="59">
        <v>690</v>
      </c>
      <c r="GK25" s="55">
        <v>0</v>
      </c>
      <c r="GL25" s="57">
        <v>690</v>
      </c>
      <c r="GM25" s="56">
        <v>30251</v>
      </c>
      <c r="GN25" s="56">
        <v>51542</v>
      </c>
      <c r="GO25" s="55">
        <v>8493</v>
      </c>
      <c r="GP25" s="55">
        <v>1768</v>
      </c>
      <c r="GQ25" s="56">
        <v>332230</v>
      </c>
      <c r="GR25" s="61">
        <f t="shared" si="4"/>
        <v>5.9989787709032828E-2</v>
      </c>
      <c r="GS25" s="59">
        <v>2029614</v>
      </c>
      <c r="GT25" s="55">
        <v>0</v>
      </c>
      <c r="GU25" s="55">
        <v>0</v>
      </c>
      <c r="GV25" s="56">
        <v>2029614</v>
      </c>
      <c r="GW25" s="57">
        <v>0</v>
      </c>
      <c r="GX25" s="54">
        <v>2055183</v>
      </c>
      <c r="GY25" s="58">
        <v>0</v>
      </c>
      <c r="GZ25" s="59">
        <v>538186</v>
      </c>
      <c r="HA25" s="60">
        <v>2593369</v>
      </c>
      <c r="HB25" s="54">
        <v>41106</v>
      </c>
      <c r="HC25" s="55">
        <v>0</v>
      </c>
      <c r="HD25" s="56">
        <v>41106</v>
      </c>
      <c r="HE25" s="56">
        <v>1237206</v>
      </c>
      <c r="HF25" s="56">
        <v>3101413</v>
      </c>
      <c r="HG25" s="55">
        <v>91598</v>
      </c>
      <c r="HH25" s="55">
        <v>26392</v>
      </c>
      <c r="HI25" s="57">
        <v>9120698</v>
      </c>
      <c r="HJ25" s="59">
        <v>121761</v>
      </c>
      <c r="HK25" s="55">
        <v>121761</v>
      </c>
      <c r="HL25" s="57">
        <v>0</v>
      </c>
      <c r="HM25" s="54">
        <v>61656</v>
      </c>
      <c r="HN25" s="55">
        <v>0</v>
      </c>
      <c r="HO25" s="55">
        <v>15662</v>
      </c>
      <c r="HP25" s="57">
        <v>77318</v>
      </c>
      <c r="HQ25" s="59">
        <v>2220</v>
      </c>
      <c r="HR25" s="55">
        <v>0</v>
      </c>
      <c r="HS25" s="57">
        <v>2220</v>
      </c>
      <c r="HT25" s="56">
        <v>37116</v>
      </c>
      <c r="HU25" s="56">
        <v>93042</v>
      </c>
      <c r="HV25" s="55">
        <v>2748</v>
      </c>
      <c r="HW25" s="55">
        <v>792</v>
      </c>
      <c r="HX25" s="56">
        <v>334997</v>
      </c>
      <c r="HY25" s="61">
        <f t="shared" si="5"/>
        <v>5.9992195560338073E-2</v>
      </c>
    </row>
    <row r="26" spans="1:233" s="21" customFormat="1" ht="12" customHeight="1" x14ac:dyDescent="0.2">
      <c r="A26" s="22">
        <v>14</v>
      </c>
      <c r="B26" s="23" t="s">
        <v>77</v>
      </c>
      <c r="C26" s="46">
        <v>2005</v>
      </c>
      <c r="D26" s="47">
        <v>0</v>
      </c>
      <c r="E26" s="47">
        <v>0</v>
      </c>
      <c r="F26" s="48">
        <v>2005</v>
      </c>
      <c r="G26" s="49">
        <v>0</v>
      </c>
      <c r="H26" s="46">
        <v>4143858</v>
      </c>
      <c r="I26" s="50">
        <v>100</v>
      </c>
      <c r="J26" s="51">
        <v>800469</v>
      </c>
      <c r="K26" s="52">
        <v>4944427</v>
      </c>
      <c r="L26" s="46">
        <v>57346</v>
      </c>
      <c r="M26" s="47">
        <v>0</v>
      </c>
      <c r="N26" s="48">
        <v>57346</v>
      </c>
      <c r="O26" s="48">
        <v>255922</v>
      </c>
      <c r="P26" s="48">
        <v>315937</v>
      </c>
      <c r="Q26" s="47">
        <v>621</v>
      </c>
      <c r="R26" s="47">
        <v>68584</v>
      </c>
      <c r="S26" s="49">
        <v>5644842</v>
      </c>
      <c r="T26" s="51">
        <v>105</v>
      </c>
      <c r="U26" s="47">
        <v>105</v>
      </c>
      <c r="V26" s="49">
        <v>0</v>
      </c>
      <c r="W26" s="46">
        <v>124316</v>
      </c>
      <c r="X26" s="47">
        <v>2</v>
      </c>
      <c r="Y26" s="47">
        <v>20772</v>
      </c>
      <c r="Z26" s="49">
        <v>145090</v>
      </c>
      <c r="AA26" s="51">
        <v>3096</v>
      </c>
      <c r="AB26" s="47">
        <v>0</v>
      </c>
      <c r="AC26" s="49">
        <v>3096</v>
      </c>
      <c r="AD26" s="48">
        <v>7678</v>
      </c>
      <c r="AE26" s="48">
        <v>9478</v>
      </c>
      <c r="AF26" s="47">
        <v>19</v>
      </c>
      <c r="AG26" s="47">
        <v>2057</v>
      </c>
      <c r="AH26" s="48">
        <v>167523</v>
      </c>
      <c r="AI26" s="53">
        <f t="shared" si="6"/>
        <v>5.2369077306733167E-2</v>
      </c>
      <c r="AJ26" s="51">
        <v>197612</v>
      </c>
      <c r="AK26" s="47">
        <v>0</v>
      </c>
      <c r="AL26" s="47">
        <v>0</v>
      </c>
      <c r="AM26" s="48">
        <v>197612</v>
      </c>
      <c r="AN26" s="49">
        <v>0</v>
      </c>
      <c r="AO26" s="46">
        <v>2261241</v>
      </c>
      <c r="AP26" s="50">
        <v>5818</v>
      </c>
      <c r="AQ26" s="51">
        <v>288237</v>
      </c>
      <c r="AR26" s="52">
        <v>2555296</v>
      </c>
      <c r="AS26" s="46">
        <v>539</v>
      </c>
      <c r="AT26" s="47">
        <v>0</v>
      </c>
      <c r="AU26" s="48">
        <v>539</v>
      </c>
      <c r="AV26" s="48">
        <v>64488</v>
      </c>
      <c r="AW26" s="48">
        <v>190363</v>
      </c>
      <c r="AX26" s="47">
        <v>36360</v>
      </c>
      <c r="AY26" s="47">
        <v>39709</v>
      </c>
      <c r="AZ26" s="49">
        <v>3084367</v>
      </c>
      <c r="BA26" s="51">
        <v>11842</v>
      </c>
      <c r="BB26" s="47">
        <v>11842</v>
      </c>
      <c r="BC26" s="49">
        <v>0</v>
      </c>
      <c r="BD26" s="46">
        <v>67837</v>
      </c>
      <c r="BE26" s="47">
        <v>140</v>
      </c>
      <c r="BF26" s="47">
        <v>6917</v>
      </c>
      <c r="BG26" s="49">
        <v>74894</v>
      </c>
      <c r="BH26" s="51">
        <v>29</v>
      </c>
      <c r="BI26" s="47">
        <v>0</v>
      </c>
      <c r="BJ26" s="49">
        <v>29</v>
      </c>
      <c r="BK26" s="48">
        <v>1935</v>
      </c>
      <c r="BL26" s="48">
        <v>5711</v>
      </c>
      <c r="BM26" s="47">
        <v>1091</v>
      </c>
      <c r="BN26" s="47">
        <v>1191</v>
      </c>
      <c r="BO26" s="48">
        <v>96693</v>
      </c>
      <c r="BP26" s="53">
        <f t="shared" si="0"/>
        <v>5.9925510596522479E-2</v>
      </c>
      <c r="BQ26" s="51">
        <v>531759</v>
      </c>
      <c r="BR26" s="47">
        <v>12</v>
      </c>
      <c r="BS26" s="47">
        <v>0</v>
      </c>
      <c r="BT26" s="48">
        <v>531771</v>
      </c>
      <c r="BU26" s="49">
        <v>0</v>
      </c>
      <c r="BV26" s="46">
        <v>1621813</v>
      </c>
      <c r="BW26" s="50">
        <v>41904</v>
      </c>
      <c r="BX26" s="51">
        <v>353108</v>
      </c>
      <c r="BY26" s="52">
        <v>2016825</v>
      </c>
      <c r="BZ26" s="46">
        <v>12063</v>
      </c>
      <c r="CA26" s="47">
        <v>61346</v>
      </c>
      <c r="CB26" s="48">
        <v>73409</v>
      </c>
      <c r="CC26" s="48">
        <v>59384</v>
      </c>
      <c r="CD26" s="48">
        <v>363197</v>
      </c>
      <c r="CE26" s="47">
        <v>38924</v>
      </c>
      <c r="CF26" s="47">
        <v>41756</v>
      </c>
      <c r="CG26" s="49">
        <v>3125266</v>
      </c>
      <c r="CH26" s="51">
        <v>31889</v>
      </c>
      <c r="CI26" s="47">
        <v>31889</v>
      </c>
      <c r="CJ26" s="49">
        <v>0</v>
      </c>
      <c r="CK26" s="46">
        <v>48654</v>
      </c>
      <c r="CL26" s="47">
        <v>1137</v>
      </c>
      <c r="CM26" s="47">
        <v>8845</v>
      </c>
      <c r="CN26" s="49">
        <v>58636</v>
      </c>
      <c r="CO26" s="51">
        <v>651</v>
      </c>
      <c r="CP26" s="47">
        <v>1840</v>
      </c>
      <c r="CQ26" s="49">
        <v>2491</v>
      </c>
      <c r="CR26" s="48">
        <v>1782</v>
      </c>
      <c r="CS26" s="48">
        <v>10896</v>
      </c>
      <c r="CT26" s="47">
        <v>1167</v>
      </c>
      <c r="CU26" s="47">
        <v>1253</v>
      </c>
      <c r="CV26" s="48">
        <v>108114</v>
      </c>
      <c r="CW26" s="53">
        <f t="shared" si="1"/>
        <v>5.9967542419575345E-2</v>
      </c>
      <c r="CX26" s="51">
        <v>875409</v>
      </c>
      <c r="CY26" s="47">
        <v>0</v>
      </c>
      <c r="CZ26" s="47">
        <v>0</v>
      </c>
      <c r="DA26" s="48">
        <v>875409</v>
      </c>
      <c r="DB26" s="49">
        <v>0</v>
      </c>
      <c r="DC26" s="46">
        <v>1636469</v>
      </c>
      <c r="DD26" s="50">
        <v>42223</v>
      </c>
      <c r="DE26" s="51">
        <v>47876</v>
      </c>
      <c r="DF26" s="52">
        <v>1726568</v>
      </c>
      <c r="DG26" s="46">
        <v>32465</v>
      </c>
      <c r="DH26" s="47">
        <v>15082</v>
      </c>
      <c r="DI26" s="48">
        <v>47547</v>
      </c>
      <c r="DJ26" s="48">
        <v>2086819</v>
      </c>
      <c r="DK26" s="48">
        <v>250590</v>
      </c>
      <c r="DL26" s="47">
        <v>37957</v>
      </c>
      <c r="DM26" s="47">
        <v>86714</v>
      </c>
      <c r="DN26" s="49">
        <v>5111604</v>
      </c>
      <c r="DO26" s="51">
        <v>52508</v>
      </c>
      <c r="DP26" s="47">
        <v>52508</v>
      </c>
      <c r="DQ26" s="49">
        <v>0</v>
      </c>
      <c r="DR26" s="46">
        <v>49095</v>
      </c>
      <c r="DS26" s="47">
        <v>1032</v>
      </c>
      <c r="DT26" s="47">
        <v>1149</v>
      </c>
      <c r="DU26" s="49">
        <v>51276</v>
      </c>
      <c r="DV26" s="51">
        <v>1754</v>
      </c>
      <c r="DW26" s="47">
        <v>452</v>
      </c>
      <c r="DX26" s="49">
        <v>2206</v>
      </c>
      <c r="DY26" s="48">
        <v>62604</v>
      </c>
      <c r="DZ26" s="48">
        <v>7518</v>
      </c>
      <c r="EA26" s="47">
        <v>1139</v>
      </c>
      <c r="EB26" s="47">
        <v>2601</v>
      </c>
      <c r="EC26" s="48">
        <v>179852</v>
      </c>
      <c r="ED26" s="53">
        <f t="shared" si="2"/>
        <v>5.9981105974464509E-2</v>
      </c>
      <c r="EE26" s="51">
        <v>983027</v>
      </c>
      <c r="EF26" s="47">
        <v>0</v>
      </c>
      <c r="EG26" s="47">
        <v>0</v>
      </c>
      <c r="EH26" s="48">
        <v>983027</v>
      </c>
      <c r="EI26" s="49">
        <v>0</v>
      </c>
      <c r="EJ26" s="46">
        <v>1158566</v>
      </c>
      <c r="EK26" s="50">
        <v>16595</v>
      </c>
      <c r="EL26" s="51">
        <v>245724</v>
      </c>
      <c r="EM26" s="52">
        <v>1420885</v>
      </c>
      <c r="EN26" s="46">
        <v>5751</v>
      </c>
      <c r="EO26" s="47">
        <v>0</v>
      </c>
      <c r="EP26" s="48">
        <v>5751</v>
      </c>
      <c r="EQ26" s="48">
        <v>365015</v>
      </c>
      <c r="ER26" s="48">
        <v>345008</v>
      </c>
      <c r="ES26" s="47">
        <v>34140</v>
      </c>
      <c r="ET26" s="47">
        <v>79842</v>
      </c>
      <c r="EU26" s="49">
        <v>3233668</v>
      </c>
      <c r="EV26" s="51">
        <v>58969</v>
      </c>
      <c r="EW26" s="47">
        <v>58969</v>
      </c>
      <c r="EX26" s="49">
        <v>0</v>
      </c>
      <c r="EY26" s="46">
        <v>34757</v>
      </c>
      <c r="EZ26" s="47">
        <v>398</v>
      </c>
      <c r="FA26" s="47">
        <v>6761</v>
      </c>
      <c r="FB26" s="49">
        <v>41916</v>
      </c>
      <c r="FC26" s="51">
        <v>311</v>
      </c>
      <c r="FD26" s="47">
        <v>0</v>
      </c>
      <c r="FE26" s="49">
        <v>311</v>
      </c>
      <c r="FF26" s="48">
        <v>10950</v>
      </c>
      <c r="FG26" s="48">
        <v>10350</v>
      </c>
      <c r="FH26" s="47">
        <v>1024</v>
      </c>
      <c r="FI26" s="47">
        <v>2395</v>
      </c>
      <c r="FJ26" s="48">
        <v>125915</v>
      </c>
      <c r="FK26" s="53">
        <f t="shared" si="3"/>
        <v>5.9987162102363413E-2</v>
      </c>
      <c r="FL26" s="51">
        <v>1789411</v>
      </c>
      <c r="FM26" s="47">
        <v>0</v>
      </c>
      <c r="FN26" s="47">
        <v>0</v>
      </c>
      <c r="FO26" s="48">
        <v>1789411</v>
      </c>
      <c r="FP26" s="49">
        <v>0</v>
      </c>
      <c r="FQ26" s="46">
        <v>1318875</v>
      </c>
      <c r="FR26" s="50">
        <v>11485</v>
      </c>
      <c r="FS26" s="51">
        <v>0</v>
      </c>
      <c r="FT26" s="52">
        <v>1330360</v>
      </c>
      <c r="FU26" s="46">
        <v>25789</v>
      </c>
      <c r="FV26" s="47">
        <v>0</v>
      </c>
      <c r="FW26" s="48">
        <v>25789</v>
      </c>
      <c r="FX26" s="48">
        <v>272538</v>
      </c>
      <c r="FY26" s="48">
        <v>355385</v>
      </c>
      <c r="FZ26" s="47">
        <v>61774</v>
      </c>
      <c r="GA26" s="47">
        <v>55571</v>
      </c>
      <c r="GB26" s="49">
        <v>3890828</v>
      </c>
      <c r="GC26" s="51">
        <v>107348</v>
      </c>
      <c r="GD26" s="47">
        <v>107348</v>
      </c>
      <c r="GE26" s="49">
        <v>0</v>
      </c>
      <c r="GF26" s="46">
        <v>39566</v>
      </c>
      <c r="GG26" s="47">
        <v>276</v>
      </c>
      <c r="GH26" s="47">
        <v>0</v>
      </c>
      <c r="GI26" s="49">
        <v>39842</v>
      </c>
      <c r="GJ26" s="51">
        <v>1393</v>
      </c>
      <c r="GK26" s="47">
        <v>0</v>
      </c>
      <c r="GL26" s="49">
        <v>1393</v>
      </c>
      <c r="GM26" s="48">
        <v>8176</v>
      </c>
      <c r="GN26" s="48">
        <v>10662</v>
      </c>
      <c r="GO26" s="47">
        <v>1853</v>
      </c>
      <c r="GP26" s="47">
        <v>1667</v>
      </c>
      <c r="GQ26" s="48">
        <v>170941</v>
      </c>
      <c r="GR26" s="53">
        <f t="shared" si="4"/>
        <v>5.9990689673864755E-2</v>
      </c>
      <c r="GS26" s="51">
        <v>1373799</v>
      </c>
      <c r="GT26" s="47">
        <v>0</v>
      </c>
      <c r="GU26" s="47">
        <v>0</v>
      </c>
      <c r="GV26" s="48">
        <v>1373799</v>
      </c>
      <c r="GW26" s="49">
        <v>0</v>
      </c>
      <c r="GX26" s="46">
        <v>837366</v>
      </c>
      <c r="GY26" s="50">
        <v>0</v>
      </c>
      <c r="GZ26" s="51">
        <v>0</v>
      </c>
      <c r="HA26" s="52">
        <v>837366</v>
      </c>
      <c r="HB26" s="46">
        <v>930</v>
      </c>
      <c r="HC26" s="47">
        <v>0</v>
      </c>
      <c r="HD26" s="48">
        <v>930</v>
      </c>
      <c r="HE26" s="48">
        <v>297114</v>
      </c>
      <c r="HF26" s="48">
        <v>444757</v>
      </c>
      <c r="HG26" s="47">
        <v>53242</v>
      </c>
      <c r="HH26" s="47">
        <v>33223</v>
      </c>
      <c r="HI26" s="49">
        <v>3040431</v>
      </c>
      <c r="HJ26" s="51">
        <v>82416</v>
      </c>
      <c r="HK26" s="47">
        <v>82416</v>
      </c>
      <c r="HL26" s="49">
        <v>0</v>
      </c>
      <c r="HM26" s="46">
        <v>25121</v>
      </c>
      <c r="HN26" s="47">
        <v>0</v>
      </c>
      <c r="HO26" s="47">
        <v>0</v>
      </c>
      <c r="HP26" s="49">
        <v>25121</v>
      </c>
      <c r="HQ26" s="51">
        <v>50</v>
      </c>
      <c r="HR26" s="47">
        <v>0</v>
      </c>
      <c r="HS26" s="49">
        <v>50</v>
      </c>
      <c r="HT26" s="48">
        <v>8913</v>
      </c>
      <c r="HU26" s="48">
        <v>13343</v>
      </c>
      <c r="HV26" s="47">
        <v>1597</v>
      </c>
      <c r="HW26" s="47">
        <v>997</v>
      </c>
      <c r="HX26" s="48">
        <v>132437</v>
      </c>
      <c r="HY26" s="53">
        <f t="shared" si="5"/>
        <v>5.9991308772243977E-2</v>
      </c>
    </row>
    <row r="27" spans="1:233" s="21" customFormat="1" ht="12" customHeight="1" x14ac:dyDescent="0.2">
      <c r="A27" s="24">
        <v>15</v>
      </c>
      <c r="B27" s="25" t="s">
        <v>78</v>
      </c>
      <c r="C27" s="54">
        <v>3547</v>
      </c>
      <c r="D27" s="55">
        <v>10</v>
      </c>
      <c r="E27" s="55">
        <v>0</v>
      </c>
      <c r="F27" s="56">
        <v>3557</v>
      </c>
      <c r="G27" s="57">
        <v>0</v>
      </c>
      <c r="H27" s="54">
        <v>9712299</v>
      </c>
      <c r="I27" s="58">
        <v>37464</v>
      </c>
      <c r="J27" s="59">
        <v>1869619</v>
      </c>
      <c r="K27" s="60">
        <v>11619382</v>
      </c>
      <c r="L27" s="54">
        <v>109279</v>
      </c>
      <c r="M27" s="55">
        <v>0</v>
      </c>
      <c r="N27" s="56">
        <v>109279</v>
      </c>
      <c r="O27" s="56">
        <v>1569163</v>
      </c>
      <c r="P27" s="56">
        <v>982004</v>
      </c>
      <c r="Q27" s="55">
        <v>160957</v>
      </c>
      <c r="R27" s="55">
        <v>297489</v>
      </c>
      <c r="S27" s="57">
        <v>14741831</v>
      </c>
      <c r="T27" s="59">
        <v>179</v>
      </c>
      <c r="U27" s="55">
        <v>179</v>
      </c>
      <c r="V27" s="57">
        <v>0</v>
      </c>
      <c r="W27" s="54">
        <v>291369</v>
      </c>
      <c r="X27" s="55">
        <v>919</v>
      </c>
      <c r="Y27" s="55">
        <v>47807</v>
      </c>
      <c r="Z27" s="57">
        <v>340095</v>
      </c>
      <c r="AA27" s="59">
        <v>5901</v>
      </c>
      <c r="AB27" s="55">
        <v>0</v>
      </c>
      <c r="AC27" s="57">
        <v>5901</v>
      </c>
      <c r="AD27" s="56">
        <v>47075</v>
      </c>
      <c r="AE27" s="56">
        <v>29460</v>
      </c>
      <c r="AF27" s="55">
        <v>4828</v>
      </c>
      <c r="AG27" s="55">
        <v>8925</v>
      </c>
      <c r="AH27" s="56">
        <v>436463</v>
      </c>
      <c r="AI27" s="61">
        <f t="shared" si="6"/>
        <v>5.0323306156873769E-2</v>
      </c>
      <c r="AJ27" s="59">
        <v>400412</v>
      </c>
      <c r="AK27" s="55">
        <v>0</v>
      </c>
      <c r="AL27" s="55">
        <v>0</v>
      </c>
      <c r="AM27" s="56">
        <v>400412</v>
      </c>
      <c r="AN27" s="57">
        <v>0</v>
      </c>
      <c r="AO27" s="54">
        <v>4866588</v>
      </c>
      <c r="AP27" s="58">
        <v>80658</v>
      </c>
      <c r="AQ27" s="59">
        <v>599092</v>
      </c>
      <c r="AR27" s="60">
        <v>5546338</v>
      </c>
      <c r="AS27" s="54">
        <v>56785</v>
      </c>
      <c r="AT27" s="55">
        <v>0</v>
      </c>
      <c r="AU27" s="56">
        <v>56785</v>
      </c>
      <c r="AV27" s="56">
        <v>651242</v>
      </c>
      <c r="AW27" s="56">
        <v>951798</v>
      </c>
      <c r="AX27" s="55">
        <v>146873</v>
      </c>
      <c r="AY27" s="55">
        <v>41348</v>
      </c>
      <c r="AZ27" s="57">
        <v>7794796</v>
      </c>
      <c r="BA27" s="59">
        <v>23992</v>
      </c>
      <c r="BB27" s="55">
        <v>23992</v>
      </c>
      <c r="BC27" s="57">
        <v>0</v>
      </c>
      <c r="BD27" s="54">
        <v>145997</v>
      </c>
      <c r="BE27" s="55">
        <v>2121</v>
      </c>
      <c r="BF27" s="55">
        <v>14868</v>
      </c>
      <c r="BG27" s="57">
        <v>162986</v>
      </c>
      <c r="BH27" s="59">
        <v>3066</v>
      </c>
      <c r="BI27" s="55">
        <v>0</v>
      </c>
      <c r="BJ27" s="57">
        <v>3066</v>
      </c>
      <c r="BK27" s="56">
        <v>19537</v>
      </c>
      <c r="BL27" s="56">
        <v>28554</v>
      </c>
      <c r="BM27" s="55">
        <v>4406</v>
      </c>
      <c r="BN27" s="55">
        <v>1240</v>
      </c>
      <c r="BO27" s="56">
        <v>243781</v>
      </c>
      <c r="BP27" s="61">
        <f t="shared" si="0"/>
        <v>5.991828416730767E-2</v>
      </c>
      <c r="BQ27" s="59">
        <v>1176926</v>
      </c>
      <c r="BR27" s="55">
        <v>0</v>
      </c>
      <c r="BS27" s="55">
        <v>0</v>
      </c>
      <c r="BT27" s="56">
        <v>1176926</v>
      </c>
      <c r="BU27" s="57">
        <v>0</v>
      </c>
      <c r="BV27" s="54">
        <v>4305812</v>
      </c>
      <c r="BW27" s="58">
        <v>66122</v>
      </c>
      <c r="BX27" s="59">
        <v>566147</v>
      </c>
      <c r="BY27" s="60">
        <v>4938081</v>
      </c>
      <c r="BZ27" s="54">
        <v>17919</v>
      </c>
      <c r="CA27" s="55">
        <v>0</v>
      </c>
      <c r="CB27" s="56">
        <v>17919</v>
      </c>
      <c r="CC27" s="56">
        <v>750965</v>
      </c>
      <c r="CD27" s="56">
        <v>861153</v>
      </c>
      <c r="CE27" s="55">
        <v>149392</v>
      </c>
      <c r="CF27" s="55">
        <v>35840</v>
      </c>
      <c r="CG27" s="57">
        <v>7930276</v>
      </c>
      <c r="CH27" s="59">
        <v>70576</v>
      </c>
      <c r="CI27" s="55">
        <v>70576</v>
      </c>
      <c r="CJ27" s="57">
        <v>0</v>
      </c>
      <c r="CK27" s="54">
        <v>129175</v>
      </c>
      <c r="CL27" s="55">
        <v>1651</v>
      </c>
      <c r="CM27" s="55">
        <v>14136</v>
      </c>
      <c r="CN27" s="57">
        <v>144962</v>
      </c>
      <c r="CO27" s="59">
        <v>968</v>
      </c>
      <c r="CP27" s="55">
        <v>0</v>
      </c>
      <c r="CQ27" s="57">
        <v>968</v>
      </c>
      <c r="CR27" s="56">
        <v>22529</v>
      </c>
      <c r="CS27" s="56">
        <v>25835</v>
      </c>
      <c r="CT27" s="55">
        <v>4482</v>
      </c>
      <c r="CU27" s="55">
        <v>1075</v>
      </c>
      <c r="CV27" s="56">
        <v>270427</v>
      </c>
      <c r="CW27" s="61">
        <f t="shared" si="1"/>
        <v>5.9966387011587817E-2</v>
      </c>
      <c r="CX27" s="59">
        <v>1818745</v>
      </c>
      <c r="CY27" s="55">
        <v>0</v>
      </c>
      <c r="CZ27" s="55">
        <v>0</v>
      </c>
      <c r="DA27" s="56">
        <v>1818745</v>
      </c>
      <c r="DB27" s="57">
        <v>0</v>
      </c>
      <c r="DC27" s="54">
        <v>2078439</v>
      </c>
      <c r="DD27" s="58">
        <v>0</v>
      </c>
      <c r="DE27" s="59">
        <v>351761</v>
      </c>
      <c r="DF27" s="60">
        <v>2430200</v>
      </c>
      <c r="DG27" s="54">
        <v>8488</v>
      </c>
      <c r="DH27" s="55">
        <v>0</v>
      </c>
      <c r="DI27" s="56">
        <v>8488</v>
      </c>
      <c r="DJ27" s="56">
        <v>157131</v>
      </c>
      <c r="DK27" s="56">
        <v>998145</v>
      </c>
      <c r="DL27" s="55">
        <v>150126</v>
      </c>
      <c r="DM27" s="55">
        <v>72376</v>
      </c>
      <c r="DN27" s="57">
        <v>5635211</v>
      </c>
      <c r="DO27" s="59">
        <v>109091</v>
      </c>
      <c r="DP27" s="55">
        <v>109091</v>
      </c>
      <c r="DQ27" s="57">
        <v>0</v>
      </c>
      <c r="DR27" s="54">
        <v>62353</v>
      </c>
      <c r="DS27" s="55">
        <v>0</v>
      </c>
      <c r="DT27" s="55">
        <v>9058</v>
      </c>
      <c r="DU27" s="57">
        <v>71411</v>
      </c>
      <c r="DV27" s="59">
        <v>458</v>
      </c>
      <c r="DW27" s="55">
        <v>0</v>
      </c>
      <c r="DX27" s="57">
        <v>458</v>
      </c>
      <c r="DY27" s="56">
        <v>4714</v>
      </c>
      <c r="DZ27" s="56">
        <v>29944</v>
      </c>
      <c r="EA27" s="55">
        <v>4504</v>
      </c>
      <c r="EB27" s="55">
        <v>2171</v>
      </c>
      <c r="EC27" s="56">
        <v>222293</v>
      </c>
      <c r="ED27" s="61">
        <f t="shared" si="2"/>
        <v>5.9981470739438457E-2</v>
      </c>
      <c r="EE27" s="59">
        <v>2055564</v>
      </c>
      <c r="EF27" s="55">
        <v>0</v>
      </c>
      <c r="EG27" s="55">
        <v>0</v>
      </c>
      <c r="EH27" s="56">
        <v>2055564</v>
      </c>
      <c r="EI27" s="57">
        <v>0</v>
      </c>
      <c r="EJ27" s="54">
        <v>5406195</v>
      </c>
      <c r="EK27" s="58">
        <v>0</v>
      </c>
      <c r="EL27" s="59">
        <v>325841</v>
      </c>
      <c r="EM27" s="60">
        <v>5732036</v>
      </c>
      <c r="EN27" s="54">
        <v>113797</v>
      </c>
      <c r="EO27" s="55">
        <v>0</v>
      </c>
      <c r="EP27" s="56">
        <v>113797</v>
      </c>
      <c r="EQ27" s="56">
        <v>444030</v>
      </c>
      <c r="ER27" s="56">
        <v>1946813</v>
      </c>
      <c r="ES27" s="55">
        <v>90880</v>
      </c>
      <c r="ET27" s="55">
        <v>73303</v>
      </c>
      <c r="EU27" s="57">
        <v>10456423</v>
      </c>
      <c r="EV27" s="59">
        <v>123303</v>
      </c>
      <c r="EW27" s="55">
        <v>123303</v>
      </c>
      <c r="EX27" s="57">
        <v>0</v>
      </c>
      <c r="EY27" s="54">
        <v>162186</v>
      </c>
      <c r="EZ27" s="55">
        <v>0</v>
      </c>
      <c r="FA27" s="55">
        <v>9010</v>
      </c>
      <c r="FB27" s="57">
        <v>171196</v>
      </c>
      <c r="FC27" s="59">
        <v>6146</v>
      </c>
      <c r="FD27" s="55">
        <v>0</v>
      </c>
      <c r="FE27" s="57">
        <v>6146</v>
      </c>
      <c r="FF27" s="56">
        <v>13321</v>
      </c>
      <c r="FG27" s="56">
        <v>58404</v>
      </c>
      <c r="FH27" s="55">
        <v>2726</v>
      </c>
      <c r="FI27" s="55">
        <v>2200</v>
      </c>
      <c r="FJ27" s="56">
        <v>377296</v>
      </c>
      <c r="FK27" s="61">
        <f t="shared" si="3"/>
        <v>5.9984996818391451E-2</v>
      </c>
      <c r="FL27" s="59">
        <v>3475736</v>
      </c>
      <c r="FM27" s="55">
        <v>0</v>
      </c>
      <c r="FN27" s="55">
        <v>0</v>
      </c>
      <c r="FO27" s="56">
        <v>3475736</v>
      </c>
      <c r="FP27" s="57">
        <v>0</v>
      </c>
      <c r="FQ27" s="54">
        <v>2969324</v>
      </c>
      <c r="FR27" s="58">
        <v>10404</v>
      </c>
      <c r="FS27" s="59">
        <v>81704</v>
      </c>
      <c r="FT27" s="60">
        <v>3061432</v>
      </c>
      <c r="FU27" s="54">
        <v>21505</v>
      </c>
      <c r="FV27" s="55">
        <v>0</v>
      </c>
      <c r="FW27" s="56">
        <v>21505</v>
      </c>
      <c r="FX27" s="56">
        <v>2100944</v>
      </c>
      <c r="FY27" s="56">
        <v>979455</v>
      </c>
      <c r="FZ27" s="55">
        <v>153371</v>
      </c>
      <c r="GA27" s="55">
        <v>63934</v>
      </c>
      <c r="GB27" s="57">
        <v>9856377</v>
      </c>
      <c r="GC27" s="59">
        <v>208510</v>
      </c>
      <c r="GD27" s="55">
        <v>208510</v>
      </c>
      <c r="GE27" s="57">
        <v>0</v>
      </c>
      <c r="GF27" s="54">
        <v>89079</v>
      </c>
      <c r="GG27" s="55">
        <v>250</v>
      </c>
      <c r="GH27" s="55">
        <v>1962</v>
      </c>
      <c r="GI27" s="57">
        <v>91291</v>
      </c>
      <c r="GJ27" s="59">
        <v>1161</v>
      </c>
      <c r="GK27" s="55">
        <v>0</v>
      </c>
      <c r="GL27" s="57">
        <v>1161</v>
      </c>
      <c r="GM27" s="56">
        <v>63028</v>
      </c>
      <c r="GN27" s="56">
        <v>29384</v>
      </c>
      <c r="GO27" s="55">
        <v>4601</v>
      </c>
      <c r="GP27" s="55">
        <v>1918</v>
      </c>
      <c r="GQ27" s="56">
        <v>399893</v>
      </c>
      <c r="GR27" s="61">
        <f t="shared" si="4"/>
        <v>5.9990171865757357E-2</v>
      </c>
      <c r="GS27" s="59">
        <v>2834225</v>
      </c>
      <c r="GT27" s="55">
        <v>0</v>
      </c>
      <c r="GU27" s="55">
        <v>0</v>
      </c>
      <c r="GV27" s="56">
        <v>2834225</v>
      </c>
      <c r="GW27" s="57">
        <v>0</v>
      </c>
      <c r="GX27" s="54">
        <v>1809601</v>
      </c>
      <c r="GY27" s="58">
        <v>455</v>
      </c>
      <c r="GZ27" s="59">
        <v>812218</v>
      </c>
      <c r="HA27" s="60">
        <v>2622274</v>
      </c>
      <c r="HB27" s="54">
        <v>53652</v>
      </c>
      <c r="HC27" s="55">
        <v>0</v>
      </c>
      <c r="HD27" s="56">
        <v>53652</v>
      </c>
      <c r="HE27" s="56">
        <v>588739</v>
      </c>
      <c r="HF27" s="56">
        <v>1431784</v>
      </c>
      <c r="HG27" s="55">
        <v>125662</v>
      </c>
      <c r="HH27" s="55">
        <v>51650</v>
      </c>
      <c r="HI27" s="57">
        <v>7707986</v>
      </c>
      <c r="HJ27" s="59">
        <v>170032</v>
      </c>
      <c r="HK27" s="55">
        <v>170032</v>
      </c>
      <c r="HL27" s="57">
        <v>0</v>
      </c>
      <c r="HM27" s="54">
        <v>54288</v>
      </c>
      <c r="HN27" s="55">
        <v>11</v>
      </c>
      <c r="HO27" s="55">
        <v>23400</v>
      </c>
      <c r="HP27" s="57">
        <v>77699</v>
      </c>
      <c r="HQ27" s="59">
        <v>2897</v>
      </c>
      <c r="HR27" s="55">
        <v>0</v>
      </c>
      <c r="HS27" s="57">
        <v>2897</v>
      </c>
      <c r="HT27" s="56">
        <v>17662</v>
      </c>
      <c r="HU27" s="56">
        <v>42953</v>
      </c>
      <c r="HV27" s="55">
        <v>3770</v>
      </c>
      <c r="HW27" s="55">
        <v>1550</v>
      </c>
      <c r="HX27" s="56">
        <v>316563</v>
      </c>
      <c r="HY27" s="61">
        <f t="shared" si="5"/>
        <v>5.9992414152016865E-2</v>
      </c>
    </row>
    <row r="28" spans="1:233" s="21" customFormat="1" ht="12" customHeight="1" x14ac:dyDescent="0.2">
      <c r="A28" s="22">
        <v>16</v>
      </c>
      <c r="B28" s="23" t="s">
        <v>79</v>
      </c>
      <c r="C28" s="46">
        <v>1354</v>
      </c>
      <c r="D28" s="47">
        <v>0</v>
      </c>
      <c r="E28" s="47">
        <v>0</v>
      </c>
      <c r="F28" s="48">
        <v>1354</v>
      </c>
      <c r="G28" s="49">
        <v>0</v>
      </c>
      <c r="H28" s="46">
        <v>5216676</v>
      </c>
      <c r="I28" s="50">
        <v>7678</v>
      </c>
      <c r="J28" s="51">
        <v>593120</v>
      </c>
      <c r="K28" s="52">
        <v>5817474</v>
      </c>
      <c r="L28" s="46">
        <v>11457</v>
      </c>
      <c r="M28" s="47">
        <v>0</v>
      </c>
      <c r="N28" s="48">
        <v>11457</v>
      </c>
      <c r="O28" s="48">
        <v>280223</v>
      </c>
      <c r="P28" s="48">
        <v>489190</v>
      </c>
      <c r="Q28" s="47">
        <v>5203</v>
      </c>
      <c r="R28" s="47">
        <v>96751</v>
      </c>
      <c r="S28" s="49">
        <v>6701652</v>
      </c>
      <c r="T28" s="51">
        <v>81</v>
      </c>
      <c r="U28" s="47">
        <v>81</v>
      </c>
      <c r="V28" s="49">
        <v>0</v>
      </c>
      <c r="W28" s="46">
        <v>156488</v>
      </c>
      <c r="X28" s="47">
        <v>185</v>
      </c>
      <c r="Y28" s="47">
        <v>15248</v>
      </c>
      <c r="Z28" s="49">
        <v>171921</v>
      </c>
      <c r="AA28" s="51">
        <v>619</v>
      </c>
      <c r="AB28" s="47">
        <v>0</v>
      </c>
      <c r="AC28" s="49">
        <v>619</v>
      </c>
      <c r="AD28" s="48">
        <v>8406</v>
      </c>
      <c r="AE28" s="48">
        <v>14675</v>
      </c>
      <c r="AF28" s="47">
        <v>156</v>
      </c>
      <c r="AG28" s="47">
        <v>2902</v>
      </c>
      <c r="AH28" s="48">
        <v>198760</v>
      </c>
      <c r="AI28" s="53">
        <f t="shared" si="6"/>
        <v>5.982274741506647E-2</v>
      </c>
      <c r="AJ28" s="51">
        <v>186172</v>
      </c>
      <c r="AK28" s="47">
        <v>0</v>
      </c>
      <c r="AL28" s="47">
        <v>0</v>
      </c>
      <c r="AM28" s="48">
        <v>186172</v>
      </c>
      <c r="AN28" s="49">
        <v>0</v>
      </c>
      <c r="AO28" s="46">
        <v>1999596</v>
      </c>
      <c r="AP28" s="50">
        <v>6627</v>
      </c>
      <c r="AQ28" s="51">
        <v>584510</v>
      </c>
      <c r="AR28" s="52">
        <v>2590733</v>
      </c>
      <c r="AS28" s="46">
        <v>41916</v>
      </c>
      <c r="AT28" s="47">
        <v>0</v>
      </c>
      <c r="AU28" s="48">
        <v>41916</v>
      </c>
      <c r="AV28" s="48">
        <v>390044</v>
      </c>
      <c r="AW28" s="48">
        <v>210958</v>
      </c>
      <c r="AX28" s="47">
        <v>42330</v>
      </c>
      <c r="AY28" s="47">
        <v>48877</v>
      </c>
      <c r="AZ28" s="49">
        <v>3511030</v>
      </c>
      <c r="BA28" s="51">
        <v>11169</v>
      </c>
      <c r="BB28" s="47">
        <v>11169</v>
      </c>
      <c r="BC28" s="49">
        <v>0</v>
      </c>
      <c r="BD28" s="46">
        <v>59979</v>
      </c>
      <c r="BE28" s="47">
        <v>159</v>
      </c>
      <c r="BF28" s="47">
        <v>15470</v>
      </c>
      <c r="BG28" s="49">
        <v>75608</v>
      </c>
      <c r="BH28" s="51">
        <v>2263</v>
      </c>
      <c r="BI28" s="47">
        <v>0</v>
      </c>
      <c r="BJ28" s="49">
        <v>2263</v>
      </c>
      <c r="BK28" s="48">
        <v>11699</v>
      </c>
      <c r="BL28" s="48">
        <v>6328</v>
      </c>
      <c r="BM28" s="47">
        <v>1270</v>
      </c>
      <c r="BN28" s="47">
        <v>1466</v>
      </c>
      <c r="BO28" s="48">
        <v>109803</v>
      </c>
      <c r="BP28" s="53">
        <f t="shared" si="0"/>
        <v>5.9992909782351805E-2</v>
      </c>
      <c r="BQ28" s="51">
        <v>539208</v>
      </c>
      <c r="BR28" s="47">
        <v>0</v>
      </c>
      <c r="BS28" s="47">
        <v>0</v>
      </c>
      <c r="BT28" s="48">
        <v>539208</v>
      </c>
      <c r="BU28" s="49">
        <v>0</v>
      </c>
      <c r="BV28" s="46">
        <v>2058866</v>
      </c>
      <c r="BW28" s="50">
        <v>24377</v>
      </c>
      <c r="BX28" s="51">
        <v>516408</v>
      </c>
      <c r="BY28" s="52">
        <v>2599651</v>
      </c>
      <c r="BZ28" s="46">
        <v>59463</v>
      </c>
      <c r="CA28" s="47">
        <v>0</v>
      </c>
      <c r="CB28" s="48">
        <v>59463</v>
      </c>
      <c r="CC28" s="48">
        <v>527364</v>
      </c>
      <c r="CD28" s="48">
        <v>583536</v>
      </c>
      <c r="CE28" s="47">
        <v>57218</v>
      </c>
      <c r="CF28" s="47">
        <v>339186</v>
      </c>
      <c r="CG28" s="49">
        <v>4705626</v>
      </c>
      <c r="CH28" s="51">
        <v>32349</v>
      </c>
      <c r="CI28" s="47">
        <v>32349</v>
      </c>
      <c r="CJ28" s="49">
        <v>0</v>
      </c>
      <c r="CK28" s="46">
        <v>61759</v>
      </c>
      <c r="CL28" s="47">
        <v>611</v>
      </c>
      <c r="CM28" s="47">
        <v>13536</v>
      </c>
      <c r="CN28" s="49">
        <v>75906</v>
      </c>
      <c r="CO28" s="51">
        <v>3211</v>
      </c>
      <c r="CP28" s="47">
        <v>0</v>
      </c>
      <c r="CQ28" s="49">
        <v>3211</v>
      </c>
      <c r="CR28" s="48">
        <v>15819</v>
      </c>
      <c r="CS28" s="48">
        <v>17504</v>
      </c>
      <c r="CT28" s="47">
        <v>1716</v>
      </c>
      <c r="CU28" s="47">
        <v>10175</v>
      </c>
      <c r="CV28" s="48">
        <v>156680</v>
      </c>
      <c r="CW28" s="53">
        <f t="shared" si="1"/>
        <v>5.9993546089820625E-2</v>
      </c>
      <c r="CX28" s="51">
        <v>898482</v>
      </c>
      <c r="CY28" s="47">
        <v>0</v>
      </c>
      <c r="CZ28" s="47">
        <v>0</v>
      </c>
      <c r="DA28" s="48">
        <v>898482</v>
      </c>
      <c r="DB28" s="49">
        <v>0</v>
      </c>
      <c r="DC28" s="46">
        <v>1607321</v>
      </c>
      <c r="DD28" s="50">
        <v>0</v>
      </c>
      <c r="DE28" s="51">
        <v>199992</v>
      </c>
      <c r="DF28" s="52">
        <v>1807313</v>
      </c>
      <c r="DG28" s="46">
        <v>9903</v>
      </c>
      <c r="DH28" s="47">
        <v>0</v>
      </c>
      <c r="DI28" s="48">
        <v>9903</v>
      </c>
      <c r="DJ28" s="48">
        <v>521064</v>
      </c>
      <c r="DK28" s="48">
        <v>319707</v>
      </c>
      <c r="DL28" s="47">
        <v>77117</v>
      </c>
      <c r="DM28" s="47">
        <v>166124</v>
      </c>
      <c r="DN28" s="49">
        <v>3799710</v>
      </c>
      <c r="DO28" s="51">
        <v>53902</v>
      </c>
      <c r="DP28" s="47">
        <v>53902</v>
      </c>
      <c r="DQ28" s="49">
        <v>0</v>
      </c>
      <c r="DR28" s="46">
        <v>48214</v>
      </c>
      <c r="DS28" s="47">
        <v>0</v>
      </c>
      <c r="DT28" s="47">
        <v>5035</v>
      </c>
      <c r="DU28" s="49">
        <v>53249</v>
      </c>
      <c r="DV28" s="51">
        <v>535</v>
      </c>
      <c r="DW28" s="47">
        <v>0</v>
      </c>
      <c r="DX28" s="49">
        <v>535</v>
      </c>
      <c r="DY28" s="48">
        <v>15630</v>
      </c>
      <c r="DZ28" s="48">
        <v>9590</v>
      </c>
      <c r="EA28" s="47">
        <v>2313</v>
      </c>
      <c r="EB28" s="47">
        <v>4983</v>
      </c>
      <c r="EC28" s="48">
        <v>140202</v>
      </c>
      <c r="ED28" s="53">
        <f t="shared" si="2"/>
        <v>5.999229812060787E-2</v>
      </c>
      <c r="EE28" s="51">
        <v>1254824</v>
      </c>
      <c r="EF28" s="47">
        <v>0</v>
      </c>
      <c r="EG28" s="47">
        <v>0</v>
      </c>
      <c r="EH28" s="48">
        <v>1254824</v>
      </c>
      <c r="EI28" s="49">
        <v>0</v>
      </c>
      <c r="EJ28" s="46">
        <v>1062532</v>
      </c>
      <c r="EK28" s="50">
        <v>357</v>
      </c>
      <c r="EL28" s="51">
        <v>30267</v>
      </c>
      <c r="EM28" s="52">
        <v>1093156</v>
      </c>
      <c r="EN28" s="46">
        <v>19994</v>
      </c>
      <c r="EO28" s="47">
        <v>0</v>
      </c>
      <c r="EP28" s="48">
        <v>19994</v>
      </c>
      <c r="EQ28" s="48">
        <v>290893</v>
      </c>
      <c r="ER28" s="48">
        <v>333097</v>
      </c>
      <c r="ES28" s="47">
        <v>44176</v>
      </c>
      <c r="ET28" s="47">
        <v>45257</v>
      </c>
      <c r="EU28" s="49">
        <v>3081397</v>
      </c>
      <c r="EV28" s="51">
        <v>75279</v>
      </c>
      <c r="EW28" s="47">
        <v>75279</v>
      </c>
      <c r="EX28" s="49">
        <v>0</v>
      </c>
      <c r="EY28" s="46">
        <v>31872</v>
      </c>
      <c r="EZ28" s="47">
        <v>9</v>
      </c>
      <c r="FA28" s="47">
        <v>726</v>
      </c>
      <c r="FB28" s="49">
        <v>32607</v>
      </c>
      <c r="FC28" s="51">
        <v>1079</v>
      </c>
      <c r="FD28" s="47">
        <v>0</v>
      </c>
      <c r="FE28" s="49">
        <v>1079</v>
      </c>
      <c r="FF28" s="48">
        <v>8726</v>
      </c>
      <c r="FG28" s="48">
        <v>9991</v>
      </c>
      <c r="FH28" s="47">
        <v>1325</v>
      </c>
      <c r="FI28" s="47">
        <v>1357</v>
      </c>
      <c r="FJ28" s="48">
        <v>130364</v>
      </c>
      <c r="FK28" s="53">
        <f t="shared" si="3"/>
        <v>5.9991680108126715E-2</v>
      </c>
      <c r="FL28" s="51">
        <v>1711124</v>
      </c>
      <c r="FM28" s="47">
        <v>0</v>
      </c>
      <c r="FN28" s="47">
        <v>0</v>
      </c>
      <c r="FO28" s="48">
        <v>1711124</v>
      </c>
      <c r="FP28" s="49">
        <v>0</v>
      </c>
      <c r="FQ28" s="46">
        <v>651956</v>
      </c>
      <c r="FR28" s="50">
        <v>0</v>
      </c>
      <c r="FS28" s="51">
        <v>37957</v>
      </c>
      <c r="FT28" s="52">
        <v>689913</v>
      </c>
      <c r="FU28" s="46">
        <v>22756</v>
      </c>
      <c r="FV28" s="47">
        <v>0</v>
      </c>
      <c r="FW28" s="48">
        <v>22756</v>
      </c>
      <c r="FX28" s="48">
        <v>201905</v>
      </c>
      <c r="FY28" s="48">
        <v>410205</v>
      </c>
      <c r="FZ28" s="47">
        <v>35063</v>
      </c>
      <c r="GA28" s="47">
        <v>44891</v>
      </c>
      <c r="GB28" s="49">
        <v>3115857</v>
      </c>
      <c r="GC28" s="51">
        <v>102655</v>
      </c>
      <c r="GD28" s="47">
        <v>102655</v>
      </c>
      <c r="GE28" s="49">
        <v>0</v>
      </c>
      <c r="GF28" s="46">
        <v>19556</v>
      </c>
      <c r="GG28" s="47">
        <v>0</v>
      </c>
      <c r="GH28" s="47">
        <v>911</v>
      </c>
      <c r="GI28" s="49">
        <v>20467</v>
      </c>
      <c r="GJ28" s="51">
        <v>1229</v>
      </c>
      <c r="GK28" s="47">
        <v>0</v>
      </c>
      <c r="GL28" s="49">
        <v>1229</v>
      </c>
      <c r="GM28" s="48">
        <v>6056</v>
      </c>
      <c r="GN28" s="48">
        <v>12305</v>
      </c>
      <c r="GO28" s="47">
        <v>1052</v>
      </c>
      <c r="GP28" s="47">
        <v>1346</v>
      </c>
      <c r="GQ28" s="48">
        <v>145110</v>
      </c>
      <c r="GR28" s="53">
        <f t="shared" si="4"/>
        <v>5.9992729924891477E-2</v>
      </c>
      <c r="GS28" s="51">
        <v>1542373</v>
      </c>
      <c r="GT28" s="47">
        <v>0</v>
      </c>
      <c r="GU28" s="47">
        <v>0</v>
      </c>
      <c r="GV28" s="48">
        <v>1542373</v>
      </c>
      <c r="GW28" s="49">
        <v>0</v>
      </c>
      <c r="GX28" s="46">
        <v>1144800</v>
      </c>
      <c r="GY28" s="50">
        <v>0</v>
      </c>
      <c r="GZ28" s="51">
        <v>0</v>
      </c>
      <c r="HA28" s="52">
        <v>1144800</v>
      </c>
      <c r="HB28" s="46">
        <v>21494</v>
      </c>
      <c r="HC28" s="47">
        <v>0</v>
      </c>
      <c r="HD28" s="48">
        <v>21494</v>
      </c>
      <c r="HE28" s="48">
        <v>848571</v>
      </c>
      <c r="HF28" s="48">
        <v>425314</v>
      </c>
      <c r="HG28" s="47">
        <v>42624</v>
      </c>
      <c r="HH28" s="47">
        <v>28978</v>
      </c>
      <c r="HI28" s="49">
        <v>4054154</v>
      </c>
      <c r="HJ28" s="51">
        <v>92536</v>
      </c>
      <c r="HK28" s="47">
        <v>92536</v>
      </c>
      <c r="HL28" s="49">
        <v>0</v>
      </c>
      <c r="HM28" s="46">
        <v>34342</v>
      </c>
      <c r="HN28" s="47">
        <v>0</v>
      </c>
      <c r="HO28" s="47">
        <v>0</v>
      </c>
      <c r="HP28" s="49">
        <v>34342</v>
      </c>
      <c r="HQ28" s="51">
        <v>1160</v>
      </c>
      <c r="HR28" s="47">
        <v>0</v>
      </c>
      <c r="HS28" s="49">
        <v>1160</v>
      </c>
      <c r="HT28" s="48">
        <v>25455</v>
      </c>
      <c r="HU28" s="48">
        <v>12758</v>
      </c>
      <c r="HV28" s="47">
        <v>1279</v>
      </c>
      <c r="HW28" s="47">
        <v>869</v>
      </c>
      <c r="HX28" s="48">
        <v>168399</v>
      </c>
      <c r="HY28" s="53">
        <f t="shared" si="5"/>
        <v>5.9995863516801709E-2</v>
      </c>
    </row>
    <row r="29" spans="1:233" s="21" customFormat="1" ht="12" customHeight="1" x14ac:dyDescent="0.2">
      <c r="A29" s="24">
        <v>17</v>
      </c>
      <c r="B29" s="25" t="s">
        <v>80</v>
      </c>
      <c r="C29" s="54">
        <v>1972</v>
      </c>
      <c r="D29" s="55">
        <v>0</v>
      </c>
      <c r="E29" s="55">
        <v>0</v>
      </c>
      <c r="F29" s="56">
        <v>1972</v>
      </c>
      <c r="G29" s="57">
        <v>0</v>
      </c>
      <c r="H29" s="54">
        <v>3475486</v>
      </c>
      <c r="I29" s="58">
        <v>27028</v>
      </c>
      <c r="J29" s="59">
        <v>352813</v>
      </c>
      <c r="K29" s="60">
        <v>3855327</v>
      </c>
      <c r="L29" s="54">
        <v>13797</v>
      </c>
      <c r="M29" s="55">
        <v>0</v>
      </c>
      <c r="N29" s="56">
        <v>13797</v>
      </c>
      <c r="O29" s="56">
        <v>126467</v>
      </c>
      <c r="P29" s="56">
        <v>238375</v>
      </c>
      <c r="Q29" s="55">
        <v>3971</v>
      </c>
      <c r="R29" s="55">
        <v>62410</v>
      </c>
      <c r="S29" s="57">
        <v>4302319</v>
      </c>
      <c r="T29" s="59">
        <v>103</v>
      </c>
      <c r="U29" s="55">
        <v>103</v>
      </c>
      <c r="V29" s="57">
        <v>0</v>
      </c>
      <c r="W29" s="54">
        <v>104265</v>
      </c>
      <c r="X29" s="55">
        <v>662</v>
      </c>
      <c r="Y29" s="55">
        <v>8493</v>
      </c>
      <c r="Z29" s="57">
        <v>113420</v>
      </c>
      <c r="AA29" s="59">
        <v>745</v>
      </c>
      <c r="AB29" s="55">
        <v>0</v>
      </c>
      <c r="AC29" s="57">
        <v>745</v>
      </c>
      <c r="AD29" s="56">
        <v>3794</v>
      </c>
      <c r="AE29" s="56">
        <v>7151</v>
      </c>
      <c r="AF29" s="55">
        <v>119</v>
      </c>
      <c r="AG29" s="55">
        <v>1872</v>
      </c>
      <c r="AH29" s="56">
        <v>127204</v>
      </c>
      <c r="AI29" s="61">
        <f t="shared" si="6"/>
        <v>5.2231237322515216E-2</v>
      </c>
      <c r="AJ29" s="59">
        <v>189325</v>
      </c>
      <c r="AK29" s="55">
        <v>0</v>
      </c>
      <c r="AL29" s="55">
        <v>0</v>
      </c>
      <c r="AM29" s="56">
        <v>189325</v>
      </c>
      <c r="AN29" s="57">
        <v>0</v>
      </c>
      <c r="AO29" s="54">
        <v>1724668</v>
      </c>
      <c r="AP29" s="58">
        <v>0</v>
      </c>
      <c r="AQ29" s="59">
        <v>301852</v>
      </c>
      <c r="AR29" s="60">
        <v>2026520</v>
      </c>
      <c r="AS29" s="54">
        <v>7015</v>
      </c>
      <c r="AT29" s="55">
        <v>0</v>
      </c>
      <c r="AU29" s="56">
        <v>7015</v>
      </c>
      <c r="AV29" s="56">
        <v>172069</v>
      </c>
      <c r="AW29" s="56">
        <v>162246</v>
      </c>
      <c r="AX29" s="55">
        <v>23343</v>
      </c>
      <c r="AY29" s="55">
        <v>118930</v>
      </c>
      <c r="AZ29" s="57">
        <v>2699448</v>
      </c>
      <c r="BA29" s="59">
        <v>11344</v>
      </c>
      <c r="BB29" s="55">
        <v>11344</v>
      </c>
      <c r="BC29" s="57">
        <v>0</v>
      </c>
      <c r="BD29" s="54">
        <v>51740</v>
      </c>
      <c r="BE29" s="55">
        <v>0</v>
      </c>
      <c r="BF29" s="55">
        <v>7244</v>
      </c>
      <c r="BG29" s="57">
        <v>58984</v>
      </c>
      <c r="BH29" s="59">
        <v>379</v>
      </c>
      <c r="BI29" s="55">
        <v>0</v>
      </c>
      <c r="BJ29" s="57">
        <v>379</v>
      </c>
      <c r="BK29" s="56">
        <v>5162</v>
      </c>
      <c r="BL29" s="56">
        <v>4867</v>
      </c>
      <c r="BM29" s="55">
        <v>700</v>
      </c>
      <c r="BN29" s="55">
        <v>3568</v>
      </c>
      <c r="BO29" s="56">
        <v>85004</v>
      </c>
      <c r="BP29" s="61">
        <f t="shared" si="0"/>
        <v>5.9918130199392579E-2</v>
      </c>
      <c r="BQ29" s="59">
        <v>540850</v>
      </c>
      <c r="BR29" s="55">
        <v>0</v>
      </c>
      <c r="BS29" s="55">
        <v>0</v>
      </c>
      <c r="BT29" s="56">
        <v>540850</v>
      </c>
      <c r="BU29" s="57">
        <v>0</v>
      </c>
      <c r="BV29" s="54">
        <v>1901300</v>
      </c>
      <c r="BW29" s="58">
        <v>14106</v>
      </c>
      <c r="BX29" s="59">
        <v>353546</v>
      </c>
      <c r="BY29" s="60">
        <v>2268952</v>
      </c>
      <c r="BZ29" s="54">
        <v>22789</v>
      </c>
      <c r="CA29" s="55">
        <v>0</v>
      </c>
      <c r="CB29" s="56">
        <v>22789</v>
      </c>
      <c r="CC29" s="56">
        <v>238440</v>
      </c>
      <c r="CD29" s="56">
        <v>568745</v>
      </c>
      <c r="CE29" s="55">
        <v>33086</v>
      </c>
      <c r="CF29" s="55">
        <v>44347</v>
      </c>
      <c r="CG29" s="57">
        <v>3717209</v>
      </c>
      <c r="CH29" s="59">
        <v>32434</v>
      </c>
      <c r="CI29" s="55">
        <v>32434</v>
      </c>
      <c r="CJ29" s="57">
        <v>0</v>
      </c>
      <c r="CK29" s="54">
        <v>57039</v>
      </c>
      <c r="CL29" s="55">
        <v>339</v>
      </c>
      <c r="CM29" s="55">
        <v>9160</v>
      </c>
      <c r="CN29" s="57">
        <v>66538</v>
      </c>
      <c r="CO29" s="59">
        <v>1230</v>
      </c>
      <c r="CP29" s="55">
        <v>0</v>
      </c>
      <c r="CQ29" s="57">
        <v>1230</v>
      </c>
      <c r="CR29" s="56">
        <v>7153</v>
      </c>
      <c r="CS29" s="56">
        <v>17063</v>
      </c>
      <c r="CT29" s="55">
        <v>993</v>
      </c>
      <c r="CU29" s="55">
        <v>1330</v>
      </c>
      <c r="CV29" s="56">
        <v>126741</v>
      </c>
      <c r="CW29" s="61">
        <f t="shared" si="1"/>
        <v>5.9968567994822961E-2</v>
      </c>
      <c r="CX29" s="59">
        <v>963273</v>
      </c>
      <c r="CY29" s="55">
        <v>0</v>
      </c>
      <c r="CZ29" s="55">
        <v>0</v>
      </c>
      <c r="DA29" s="56">
        <v>963273</v>
      </c>
      <c r="DB29" s="57">
        <v>0</v>
      </c>
      <c r="DC29" s="54">
        <v>1241976</v>
      </c>
      <c r="DD29" s="58">
        <v>146239</v>
      </c>
      <c r="DE29" s="59">
        <v>63889</v>
      </c>
      <c r="DF29" s="60">
        <v>1452104</v>
      </c>
      <c r="DG29" s="54">
        <v>2439</v>
      </c>
      <c r="DH29" s="55">
        <v>0</v>
      </c>
      <c r="DI29" s="56">
        <v>2439</v>
      </c>
      <c r="DJ29" s="56">
        <v>147856</v>
      </c>
      <c r="DK29" s="56">
        <v>221690</v>
      </c>
      <c r="DL29" s="55">
        <v>76265</v>
      </c>
      <c r="DM29" s="55">
        <v>32911</v>
      </c>
      <c r="DN29" s="57">
        <v>2896538</v>
      </c>
      <c r="DO29" s="59">
        <v>57778</v>
      </c>
      <c r="DP29" s="55">
        <v>57778</v>
      </c>
      <c r="DQ29" s="57">
        <v>0</v>
      </c>
      <c r="DR29" s="54">
        <v>37260</v>
      </c>
      <c r="DS29" s="55">
        <v>4244</v>
      </c>
      <c r="DT29" s="55">
        <v>1533</v>
      </c>
      <c r="DU29" s="57">
        <v>43037</v>
      </c>
      <c r="DV29" s="59">
        <v>132</v>
      </c>
      <c r="DW29" s="55">
        <v>0</v>
      </c>
      <c r="DX29" s="57">
        <v>132</v>
      </c>
      <c r="DY29" s="56">
        <v>4436</v>
      </c>
      <c r="DZ29" s="56">
        <v>6651</v>
      </c>
      <c r="EA29" s="55">
        <v>2288</v>
      </c>
      <c r="EB29" s="55">
        <v>987</v>
      </c>
      <c r="EC29" s="56">
        <v>115309</v>
      </c>
      <c r="ED29" s="61">
        <f t="shared" si="2"/>
        <v>5.9980919220200296E-2</v>
      </c>
      <c r="EE29" s="59">
        <v>1182779</v>
      </c>
      <c r="EF29" s="55">
        <v>0</v>
      </c>
      <c r="EG29" s="55">
        <v>0</v>
      </c>
      <c r="EH29" s="56">
        <v>1182779</v>
      </c>
      <c r="EI29" s="57">
        <v>0</v>
      </c>
      <c r="EJ29" s="54">
        <v>815961</v>
      </c>
      <c r="EK29" s="58">
        <v>63525</v>
      </c>
      <c r="EL29" s="59">
        <v>169343</v>
      </c>
      <c r="EM29" s="60">
        <v>1048829</v>
      </c>
      <c r="EN29" s="54">
        <v>30306</v>
      </c>
      <c r="EO29" s="55">
        <v>0</v>
      </c>
      <c r="EP29" s="56">
        <v>30306</v>
      </c>
      <c r="EQ29" s="56">
        <v>62864</v>
      </c>
      <c r="ER29" s="56">
        <v>382202</v>
      </c>
      <c r="ES29" s="55">
        <v>27953</v>
      </c>
      <c r="ET29" s="55">
        <v>56233</v>
      </c>
      <c r="EU29" s="57">
        <v>2791166</v>
      </c>
      <c r="EV29" s="59">
        <v>70950</v>
      </c>
      <c r="EW29" s="55">
        <v>70950</v>
      </c>
      <c r="EX29" s="57">
        <v>0</v>
      </c>
      <c r="EY29" s="54">
        <v>24479</v>
      </c>
      <c r="EZ29" s="55">
        <v>1786</v>
      </c>
      <c r="FA29" s="55">
        <v>4489</v>
      </c>
      <c r="FB29" s="57">
        <v>30754</v>
      </c>
      <c r="FC29" s="59">
        <v>1636</v>
      </c>
      <c r="FD29" s="55">
        <v>0</v>
      </c>
      <c r="FE29" s="57">
        <v>1636</v>
      </c>
      <c r="FF29" s="56">
        <v>1886</v>
      </c>
      <c r="FG29" s="56">
        <v>11466</v>
      </c>
      <c r="FH29" s="55">
        <v>839</v>
      </c>
      <c r="FI29" s="55">
        <v>1687</v>
      </c>
      <c r="FJ29" s="56">
        <v>119218</v>
      </c>
      <c r="FK29" s="61">
        <f t="shared" si="3"/>
        <v>5.9985846891092924E-2</v>
      </c>
      <c r="FL29" s="59">
        <v>1707051</v>
      </c>
      <c r="FM29" s="55">
        <v>0</v>
      </c>
      <c r="FN29" s="55">
        <v>0</v>
      </c>
      <c r="FO29" s="56">
        <v>1707051</v>
      </c>
      <c r="FP29" s="57">
        <v>0</v>
      </c>
      <c r="FQ29" s="54">
        <v>497767</v>
      </c>
      <c r="FR29" s="58">
        <v>12434</v>
      </c>
      <c r="FS29" s="59">
        <v>173030</v>
      </c>
      <c r="FT29" s="60">
        <v>683231</v>
      </c>
      <c r="FU29" s="54">
        <v>33539</v>
      </c>
      <c r="FV29" s="55">
        <v>0</v>
      </c>
      <c r="FW29" s="56">
        <v>33539</v>
      </c>
      <c r="FX29" s="56">
        <v>115306</v>
      </c>
      <c r="FY29" s="56">
        <v>363597</v>
      </c>
      <c r="FZ29" s="55">
        <v>29142</v>
      </c>
      <c r="GA29" s="55">
        <v>51490</v>
      </c>
      <c r="GB29" s="57">
        <v>2983356</v>
      </c>
      <c r="GC29" s="59">
        <v>102405</v>
      </c>
      <c r="GD29" s="55">
        <v>102405</v>
      </c>
      <c r="GE29" s="57">
        <v>0</v>
      </c>
      <c r="GF29" s="54">
        <v>14934</v>
      </c>
      <c r="GG29" s="55">
        <v>298</v>
      </c>
      <c r="GH29" s="55">
        <v>4652</v>
      </c>
      <c r="GI29" s="57">
        <v>19884</v>
      </c>
      <c r="GJ29" s="59">
        <v>1811</v>
      </c>
      <c r="GK29" s="55">
        <v>0</v>
      </c>
      <c r="GL29" s="57">
        <v>1811</v>
      </c>
      <c r="GM29" s="56">
        <v>3459</v>
      </c>
      <c r="GN29" s="56">
        <v>10908</v>
      </c>
      <c r="GO29" s="55">
        <v>874</v>
      </c>
      <c r="GP29" s="55">
        <v>1545</v>
      </c>
      <c r="GQ29" s="56">
        <v>140886</v>
      </c>
      <c r="GR29" s="61">
        <f t="shared" si="4"/>
        <v>5.9989420351237312E-2</v>
      </c>
      <c r="GS29" s="59">
        <v>1495321</v>
      </c>
      <c r="GT29" s="55">
        <v>0</v>
      </c>
      <c r="GU29" s="55">
        <v>0</v>
      </c>
      <c r="GV29" s="56">
        <v>1495321</v>
      </c>
      <c r="GW29" s="57">
        <v>0</v>
      </c>
      <c r="GX29" s="54">
        <v>1063931</v>
      </c>
      <c r="GY29" s="58">
        <v>0</v>
      </c>
      <c r="GZ29" s="59">
        <v>41366</v>
      </c>
      <c r="HA29" s="60">
        <v>1105297</v>
      </c>
      <c r="HB29" s="54">
        <v>63374</v>
      </c>
      <c r="HC29" s="55">
        <v>0</v>
      </c>
      <c r="HD29" s="56">
        <v>63374</v>
      </c>
      <c r="HE29" s="56">
        <v>77219</v>
      </c>
      <c r="HF29" s="56">
        <v>222682</v>
      </c>
      <c r="HG29" s="55">
        <v>41718</v>
      </c>
      <c r="HH29" s="55">
        <v>35875</v>
      </c>
      <c r="HI29" s="57">
        <v>3041486</v>
      </c>
      <c r="HJ29" s="59">
        <v>89708</v>
      </c>
      <c r="HK29" s="55">
        <v>89708</v>
      </c>
      <c r="HL29" s="57">
        <v>0</v>
      </c>
      <c r="HM29" s="54">
        <v>31918</v>
      </c>
      <c r="HN29" s="55">
        <v>0</v>
      </c>
      <c r="HO29" s="55">
        <v>993</v>
      </c>
      <c r="HP29" s="57">
        <v>32911</v>
      </c>
      <c r="HQ29" s="59">
        <v>3422</v>
      </c>
      <c r="HR29" s="55">
        <v>0</v>
      </c>
      <c r="HS29" s="57">
        <v>3422</v>
      </c>
      <c r="HT29" s="56">
        <v>2317</v>
      </c>
      <c r="HU29" s="56">
        <v>6680</v>
      </c>
      <c r="HV29" s="55">
        <v>1252</v>
      </c>
      <c r="HW29" s="55">
        <v>1076</v>
      </c>
      <c r="HX29" s="56">
        <v>137366</v>
      </c>
      <c r="HY29" s="61">
        <f t="shared" si="5"/>
        <v>5.9992469844267551E-2</v>
      </c>
    </row>
    <row r="30" spans="1:233" s="21" customFormat="1" ht="12" customHeight="1" x14ac:dyDescent="0.2">
      <c r="A30" s="22">
        <v>18</v>
      </c>
      <c r="B30" s="23" t="s">
        <v>81</v>
      </c>
      <c r="C30" s="46">
        <v>1586</v>
      </c>
      <c r="D30" s="47">
        <v>0</v>
      </c>
      <c r="E30" s="47">
        <v>0</v>
      </c>
      <c r="F30" s="48">
        <v>1586</v>
      </c>
      <c r="G30" s="49">
        <v>0</v>
      </c>
      <c r="H30" s="46">
        <v>1785223</v>
      </c>
      <c r="I30" s="50">
        <v>0</v>
      </c>
      <c r="J30" s="51">
        <v>301219</v>
      </c>
      <c r="K30" s="52">
        <v>2086442</v>
      </c>
      <c r="L30" s="46">
        <v>74111</v>
      </c>
      <c r="M30" s="47">
        <v>0</v>
      </c>
      <c r="N30" s="48">
        <v>74111</v>
      </c>
      <c r="O30" s="48">
        <v>213944</v>
      </c>
      <c r="P30" s="48">
        <v>78706</v>
      </c>
      <c r="Q30" s="47">
        <v>17030</v>
      </c>
      <c r="R30" s="47">
        <v>11421</v>
      </c>
      <c r="S30" s="49">
        <v>2483240</v>
      </c>
      <c r="T30" s="51">
        <v>85</v>
      </c>
      <c r="U30" s="47">
        <v>85</v>
      </c>
      <c r="V30" s="49">
        <v>0</v>
      </c>
      <c r="W30" s="46">
        <v>53557</v>
      </c>
      <c r="X30" s="47">
        <v>0</v>
      </c>
      <c r="Y30" s="47">
        <v>8006</v>
      </c>
      <c r="Z30" s="49">
        <v>61563</v>
      </c>
      <c r="AA30" s="51">
        <v>4002</v>
      </c>
      <c r="AB30" s="47">
        <v>0</v>
      </c>
      <c r="AC30" s="49">
        <v>4002</v>
      </c>
      <c r="AD30" s="48">
        <v>6418</v>
      </c>
      <c r="AE30" s="48">
        <v>2361</v>
      </c>
      <c r="AF30" s="47">
        <v>511</v>
      </c>
      <c r="AG30" s="47">
        <v>343</v>
      </c>
      <c r="AH30" s="48">
        <v>75283</v>
      </c>
      <c r="AI30" s="53">
        <f t="shared" si="6"/>
        <v>5.3593947036569986E-2</v>
      </c>
      <c r="AJ30" s="51">
        <v>119430</v>
      </c>
      <c r="AK30" s="47">
        <v>0</v>
      </c>
      <c r="AL30" s="47">
        <v>0</v>
      </c>
      <c r="AM30" s="48">
        <v>119430</v>
      </c>
      <c r="AN30" s="49">
        <v>0</v>
      </c>
      <c r="AO30" s="46">
        <v>1749801</v>
      </c>
      <c r="AP30" s="50">
        <v>0</v>
      </c>
      <c r="AQ30" s="51">
        <v>200102</v>
      </c>
      <c r="AR30" s="52">
        <v>1949903</v>
      </c>
      <c r="AS30" s="46">
        <v>1135</v>
      </c>
      <c r="AT30" s="47">
        <v>0</v>
      </c>
      <c r="AU30" s="48">
        <v>1135</v>
      </c>
      <c r="AV30" s="48">
        <v>592865</v>
      </c>
      <c r="AW30" s="48">
        <v>63868</v>
      </c>
      <c r="AX30" s="47">
        <v>24670</v>
      </c>
      <c r="AY30" s="47">
        <v>18675</v>
      </c>
      <c r="AZ30" s="49">
        <v>2770546</v>
      </c>
      <c r="BA30" s="51">
        <v>7158</v>
      </c>
      <c r="BB30" s="47">
        <v>7158</v>
      </c>
      <c r="BC30" s="49">
        <v>0</v>
      </c>
      <c r="BD30" s="46">
        <v>52494</v>
      </c>
      <c r="BE30" s="47">
        <v>0</v>
      </c>
      <c r="BF30" s="47">
        <v>4802</v>
      </c>
      <c r="BG30" s="49">
        <v>57296</v>
      </c>
      <c r="BH30" s="51">
        <v>61</v>
      </c>
      <c r="BI30" s="47">
        <v>0</v>
      </c>
      <c r="BJ30" s="49">
        <v>61</v>
      </c>
      <c r="BK30" s="48">
        <v>17785</v>
      </c>
      <c r="BL30" s="48">
        <v>1916</v>
      </c>
      <c r="BM30" s="47">
        <v>740</v>
      </c>
      <c r="BN30" s="47">
        <v>560</v>
      </c>
      <c r="BO30" s="48">
        <v>85516</v>
      </c>
      <c r="BP30" s="53">
        <f t="shared" si="0"/>
        <v>5.993468977643808E-2</v>
      </c>
      <c r="BQ30" s="51">
        <v>293277</v>
      </c>
      <c r="BR30" s="47">
        <v>0</v>
      </c>
      <c r="BS30" s="47">
        <v>0</v>
      </c>
      <c r="BT30" s="48">
        <v>293277</v>
      </c>
      <c r="BU30" s="49">
        <v>0</v>
      </c>
      <c r="BV30" s="46">
        <v>1193987</v>
      </c>
      <c r="BW30" s="50">
        <v>0</v>
      </c>
      <c r="BX30" s="51">
        <v>200013</v>
      </c>
      <c r="BY30" s="52">
        <v>1394000</v>
      </c>
      <c r="BZ30" s="46">
        <v>11499</v>
      </c>
      <c r="CA30" s="47">
        <v>0</v>
      </c>
      <c r="CB30" s="48">
        <v>11499</v>
      </c>
      <c r="CC30" s="48">
        <v>61017</v>
      </c>
      <c r="CD30" s="48">
        <v>68858</v>
      </c>
      <c r="CE30" s="47">
        <v>7149</v>
      </c>
      <c r="CF30" s="47">
        <v>24684</v>
      </c>
      <c r="CG30" s="49">
        <v>1860484</v>
      </c>
      <c r="CH30" s="51">
        <v>17589</v>
      </c>
      <c r="CI30" s="47">
        <v>17589</v>
      </c>
      <c r="CJ30" s="49">
        <v>0</v>
      </c>
      <c r="CK30" s="46">
        <v>35819</v>
      </c>
      <c r="CL30" s="47">
        <v>0</v>
      </c>
      <c r="CM30" s="47">
        <v>5287</v>
      </c>
      <c r="CN30" s="49">
        <v>41106</v>
      </c>
      <c r="CO30" s="51">
        <v>621</v>
      </c>
      <c r="CP30" s="47">
        <v>0</v>
      </c>
      <c r="CQ30" s="49">
        <v>621</v>
      </c>
      <c r="CR30" s="48">
        <v>1831</v>
      </c>
      <c r="CS30" s="48">
        <v>2066</v>
      </c>
      <c r="CT30" s="47">
        <v>214</v>
      </c>
      <c r="CU30" s="47">
        <v>740</v>
      </c>
      <c r="CV30" s="48">
        <v>64167</v>
      </c>
      <c r="CW30" s="53">
        <f t="shared" si="1"/>
        <v>5.9974017737497318E-2</v>
      </c>
      <c r="CX30" s="51">
        <v>548613</v>
      </c>
      <c r="CY30" s="47">
        <v>0</v>
      </c>
      <c r="CZ30" s="47">
        <v>0</v>
      </c>
      <c r="DA30" s="48">
        <v>548613</v>
      </c>
      <c r="DB30" s="49">
        <v>0</v>
      </c>
      <c r="DC30" s="46">
        <v>487394</v>
      </c>
      <c r="DD30" s="50">
        <v>0</v>
      </c>
      <c r="DE30" s="51">
        <v>122000</v>
      </c>
      <c r="DF30" s="52">
        <v>609394</v>
      </c>
      <c r="DG30" s="46">
        <v>3585</v>
      </c>
      <c r="DH30" s="47">
        <v>0</v>
      </c>
      <c r="DI30" s="48">
        <v>3585</v>
      </c>
      <c r="DJ30" s="48">
        <v>13930</v>
      </c>
      <c r="DK30" s="48">
        <v>105570</v>
      </c>
      <c r="DL30" s="47">
        <v>5994</v>
      </c>
      <c r="DM30" s="47">
        <v>16234</v>
      </c>
      <c r="DN30" s="49">
        <v>1303320</v>
      </c>
      <c r="DO30" s="51">
        <v>32903</v>
      </c>
      <c r="DP30" s="47">
        <v>32903</v>
      </c>
      <c r="DQ30" s="49">
        <v>0</v>
      </c>
      <c r="DR30" s="46">
        <v>14622</v>
      </c>
      <c r="DS30" s="47">
        <v>0</v>
      </c>
      <c r="DT30" s="47">
        <v>3300</v>
      </c>
      <c r="DU30" s="49">
        <v>17922</v>
      </c>
      <c r="DV30" s="51">
        <v>194</v>
      </c>
      <c r="DW30" s="47">
        <v>0</v>
      </c>
      <c r="DX30" s="49">
        <v>194</v>
      </c>
      <c r="DY30" s="48">
        <v>418</v>
      </c>
      <c r="DZ30" s="48">
        <v>3167</v>
      </c>
      <c r="EA30" s="47">
        <v>180</v>
      </c>
      <c r="EB30" s="47">
        <v>487</v>
      </c>
      <c r="EC30" s="48">
        <v>55271</v>
      </c>
      <c r="ED30" s="53">
        <f t="shared" si="2"/>
        <v>5.99748821117983E-2</v>
      </c>
      <c r="EE30" s="51">
        <v>720483</v>
      </c>
      <c r="EF30" s="47">
        <v>0</v>
      </c>
      <c r="EG30" s="47">
        <v>0</v>
      </c>
      <c r="EH30" s="48">
        <v>720483</v>
      </c>
      <c r="EI30" s="49">
        <v>0</v>
      </c>
      <c r="EJ30" s="46">
        <v>689551</v>
      </c>
      <c r="EK30" s="50">
        <v>0</v>
      </c>
      <c r="EL30" s="51">
        <v>21179</v>
      </c>
      <c r="EM30" s="52">
        <v>710730</v>
      </c>
      <c r="EN30" s="46">
        <v>12290</v>
      </c>
      <c r="EO30" s="47">
        <v>0</v>
      </c>
      <c r="EP30" s="48">
        <v>12290</v>
      </c>
      <c r="EQ30" s="48">
        <v>15161</v>
      </c>
      <c r="ER30" s="48">
        <v>151375</v>
      </c>
      <c r="ES30" s="47">
        <v>26079</v>
      </c>
      <c r="ET30" s="47">
        <v>286948</v>
      </c>
      <c r="EU30" s="49">
        <v>1923066</v>
      </c>
      <c r="EV30" s="51">
        <v>43220</v>
      </c>
      <c r="EW30" s="47">
        <v>43220</v>
      </c>
      <c r="EX30" s="49">
        <v>0</v>
      </c>
      <c r="EY30" s="46">
        <v>20687</v>
      </c>
      <c r="EZ30" s="47">
        <v>0</v>
      </c>
      <c r="FA30" s="47">
        <v>508</v>
      </c>
      <c r="FB30" s="49">
        <v>21195</v>
      </c>
      <c r="FC30" s="51">
        <v>664</v>
      </c>
      <c r="FD30" s="47">
        <v>0</v>
      </c>
      <c r="FE30" s="49">
        <v>664</v>
      </c>
      <c r="FF30" s="48">
        <v>455</v>
      </c>
      <c r="FG30" s="48">
        <v>4541</v>
      </c>
      <c r="FH30" s="47">
        <v>782</v>
      </c>
      <c r="FI30" s="47">
        <v>8608</v>
      </c>
      <c r="FJ30" s="48">
        <v>79465</v>
      </c>
      <c r="FK30" s="53">
        <f t="shared" si="3"/>
        <v>5.9987536138951233E-2</v>
      </c>
      <c r="FL30" s="51">
        <v>1001389</v>
      </c>
      <c r="FM30" s="47">
        <v>0</v>
      </c>
      <c r="FN30" s="47">
        <v>0</v>
      </c>
      <c r="FO30" s="48">
        <v>1001389</v>
      </c>
      <c r="FP30" s="49">
        <v>0</v>
      </c>
      <c r="FQ30" s="46">
        <v>707677</v>
      </c>
      <c r="FR30" s="50">
        <v>0</v>
      </c>
      <c r="FS30" s="51">
        <v>0</v>
      </c>
      <c r="FT30" s="52">
        <v>707677</v>
      </c>
      <c r="FU30" s="46">
        <v>97604</v>
      </c>
      <c r="FV30" s="47">
        <v>0</v>
      </c>
      <c r="FW30" s="48">
        <v>97604</v>
      </c>
      <c r="FX30" s="48">
        <v>45790</v>
      </c>
      <c r="FY30" s="48">
        <v>248333</v>
      </c>
      <c r="FZ30" s="47">
        <v>18863</v>
      </c>
      <c r="GA30" s="47">
        <v>19884</v>
      </c>
      <c r="GB30" s="49">
        <v>2139540</v>
      </c>
      <c r="GC30" s="51">
        <v>60073</v>
      </c>
      <c r="GD30" s="47">
        <v>60073</v>
      </c>
      <c r="GE30" s="49">
        <v>0</v>
      </c>
      <c r="GF30" s="46">
        <v>21230</v>
      </c>
      <c r="GG30" s="47">
        <v>0</v>
      </c>
      <c r="GH30" s="47">
        <v>0</v>
      </c>
      <c r="GI30" s="49">
        <v>21230</v>
      </c>
      <c r="GJ30" s="51">
        <v>5270</v>
      </c>
      <c r="GK30" s="47">
        <v>0</v>
      </c>
      <c r="GL30" s="49">
        <v>5270</v>
      </c>
      <c r="GM30" s="48">
        <v>1374</v>
      </c>
      <c r="GN30" s="48">
        <v>7450</v>
      </c>
      <c r="GO30" s="47">
        <v>566</v>
      </c>
      <c r="GP30" s="47">
        <v>597</v>
      </c>
      <c r="GQ30" s="48">
        <v>96560</v>
      </c>
      <c r="GR30" s="53">
        <f t="shared" si="4"/>
        <v>5.9989674342338491E-2</v>
      </c>
      <c r="GS30" s="51">
        <v>688706</v>
      </c>
      <c r="GT30" s="47">
        <v>0</v>
      </c>
      <c r="GU30" s="47">
        <v>0</v>
      </c>
      <c r="GV30" s="48">
        <v>688706</v>
      </c>
      <c r="GW30" s="49">
        <v>0</v>
      </c>
      <c r="GX30" s="46">
        <v>162439</v>
      </c>
      <c r="GY30" s="50">
        <v>0</v>
      </c>
      <c r="GZ30" s="51">
        <v>2463</v>
      </c>
      <c r="HA30" s="52">
        <v>164902</v>
      </c>
      <c r="HB30" s="46">
        <v>5596</v>
      </c>
      <c r="HC30" s="47">
        <v>0</v>
      </c>
      <c r="HD30" s="48">
        <v>5596</v>
      </c>
      <c r="HE30" s="48">
        <v>2428</v>
      </c>
      <c r="HF30" s="48">
        <v>146689</v>
      </c>
      <c r="HG30" s="47">
        <v>14363</v>
      </c>
      <c r="HH30" s="47">
        <v>12834</v>
      </c>
      <c r="HI30" s="49">
        <v>1035518</v>
      </c>
      <c r="HJ30" s="51">
        <v>41319</v>
      </c>
      <c r="HK30" s="47">
        <v>41319</v>
      </c>
      <c r="HL30" s="49">
        <v>0</v>
      </c>
      <c r="HM30" s="46">
        <v>4873</v>
      </c>
      <c r="HN30" s="47">
        <v>0</v>
      </c>
      <c r="HO30" s="47">
        <v>59</v>
      </c>
      <c r="HP30" s="49">
        <v>4932</v>
      </c>
      <c r="HQ30" s="51">
        <v>302</v>
      </c>
      <c r="HR30" s="47">
        <v>0</v>
      </c>
      <c r="HS30" s="49">
        <v>302</v>
      </c>
      <c r="HT30" s="48">
        <v>73</v>
      </c>
      <c r="HU30" s="48">
        <v>4401</v>
      </c>
      <c r="HV30" s="47">
        <v>431</v>
      </c>
      <c r="HW30" s="47">
        <v>385</v>
      </c>
      <c r="HX30" s="48">
        <v>51843</v>
      </c>
      <c r="HY30" s="53">
        <f t="shared" si="5"/>
        <v>5.9995121285425133E-2</v>
      </c>
    </row>
    <row r="31" spans="1:233" s="21" customFormat="1" ht="12" customHeight="1" x14ac:dyDescent="0.2">
      <c r="A31" s="24">
        <v>19</v>
      </c>
      <c r="B31" s="25" t="s">
        <v>82</v>
      </c>
      <c r="C31" s="54">
        <v>3060</v>
      </c>
      <c r="D31" s="55">
        <v>0</v>
      </c>
      <c r="E31" s="55">
        <v>0</v>
      </c>
      <c r="F31" s="56">
        <v>3060</v>
      </c>
      <c r="G31" s="57">
        <v>0</v>
      </c>
      <c r="H31" s="54">
        <v>5856287</v>
      </c>
      <c r="I31" s="58">
        <v>52666</v>
      </c>
      <c r="J31" s="59">
        <v>380393</v>
      </c>
      <c r="K31" s="60">
        <v>6289346</v>
      </c>
      <c r="L31" s="54">
        <v>51521</v>
      </c>
      <c r="M31" s="55">
        <v>21554</v>
      </c>
      <c r="N31" s="56">
        <v>73075</v>
      </c>
      <c r="O31" s="56">
        <v>621809</v>
      </c>
      <c r="P31" s="56">
        <v>307675</v>
      </c>
      <c r="Q31" s="55">
        <v>5682</v>
      </c>
      <c r="R31" s="55">
        <v>74920</v>
      </c>
      <c r="S31" s="57">
        <v>7375567</v>
      </c>
      <c r="T31" s="59">
        <v>180</v>
      </c>
      <c r="U31" s="55">
        <v>180</v>
      </c>
      <c r="V31" s="57">
        <v>0</v>
      </c>
      <c r="W31" s="54">
        <v>175673</v>
      </c>
      <c r="X31" s="55">
        <v>1352</v>
      </c>
      <c r="Y31" s="55">
        <v>9128</v>
      </c>
      <c r="Z31" s="57">
        <v>186153</v>
      </c>
      <c r="AA31" s="59">
        <v>2782</v>
      </c>
      <c r="AB31" s="55">
        <v>646</v>
      </c>
      <c r="AC31" s="57">
        <v>3428</v>
      </c>
      <c r="AD31" s="56">
        <v>18654</v>
      </c>
      <c r="AE31" s="56">
        <v>9228</v>
      </c>
      <c r="AF31" s="55">
        <v>170</v>
      </c>
      <c r="AG31" s="55">
        <v>2246</v>
      </c>
      <c r="AH31" s="56">
        <v>220059</v>
      </c>
      <c r="AI31" s="61">
        <f t="shared" si="6"/>
        <v>5.8823529411764705E-2</v>
      </c>
      <c r="AJ31" s="59">
        <v>304184</v>
      </c>
      <c r="AK31" s="55">
        <v>0</v>
      </c>
      <c r="AL31" s="55">
        <v>0</v>
      </c>
      <c r="AM31" s="56">
        <v>304184</v>
      </c>
      <c r="AN31" s="57">
        <v>0</v>
      </c>
      <c r="AO31" s="54">
        <v>3948152</v>
      </c>
      <c r="AP31" s="58">
        <v>0</v>
      </c>
      <c r="AQ31" s="59">
        <v>515015</v>
      </c>
      <c r="AR31" s="60">
        <v>4463167</v>
      </c>
      <c r="AS31" s="54">
        <v>21375</v>
      </c>
      <c r="AT31" s="55">
        <v>0</v>
      </c>
      <c r="AU31" s="56">
        <v>21375</v>
      </c>
      <c r="AV31" s="56">
        <v>93649</v>
      </c>
      <c r="AW31" s="56">
        <v>280859</v>
      </c>
      <c r="AX31" s="55">
        <v>50991</v>
      </c>
      <c r="AY31" s="55">
        <v>132149</v>
      </c>
      <c r="AZ31" s="57">
        <v>5346374</v>
      </c>
      <c r="BA31" s="59">
        <v>18226</v>
      </c>
      <c r="BB31" s="55">
        <v>18226</v>
      </c>
      <c r="BC31" s="57">
        <v>0</v>
      </c>
      <c r="BD31" s="54">
        <v>118445</v>
      </c>
      <c r="BE31" s="55">
        <v>0</v>
      </c>
      <c r="BF31" s="55">
        <v>12678</v>
      </c>
      <c r="BG31" s="57">
        <v>131123</v>
      </c>
      <c r="BH31" s="59">
        <v>1154</v>
      </c>
      <c r="BI31" s="55">
        <v>0</v>
      </c>
      <c r="BJ31" s="57">
        <v>1154</v>
      </c>
      <c r="BK31" s="56">
        <v>2809</v>
      </c>
      <c r="BL31" s="56">
        <v>8426</v>
      </c>
      <c r="BM31" s="55">
        <v>1530</v>
      </c>
      <c r="BN31" s="55">
        <v>3964</v>
      </c>
      <c r="BO31" s="56">
        <v>167232</v>
      </c>
      <c r="BP31" s="61">
        <f t="shared" si="0"/>
        <v>5.9917681403361123E-2</v>
      </c>
      <c r="BQ31" s="59">
        <v>881728</v>
      </c>
      <c r="BR31" s="55">
        <v>0</v>
      </c>
      <c r="BS31" s="55">
        <v>0</v>
      </c>
      <c r="BT31" s="56">
        <v>881728</v>
      </c>
      <c r="BU31" s="57">
        <v>0</v>
      </c>
      <c r="BV31" s="54">
        <v>2395673</v>
      </c>
      <c r="BW31" s="58">
        <v>98971</v>
      </c>
      <c r="BX31" s="59">
        <v>126146</v>
      </c>
      <c r="BY31" s="60">
        <v>2620790</v>
      </c>
      <c r="BZ31" s="54">
        <v>19610</v>
      </c>
      <c r="CA31" s="55">
        <v>0</v>
      </c>
      <c r="CB31" s="56">
        <v>19610</v>
      </c>
      <c r="CC31" s="56">
        <v>780292</v>
      </c>
      <c r="CD31" s="56">
        <v>482413</v>
      </c>
      <c r="CE31" s="55">
        <v>45734</v>
      </c>
      <c r="CF31" s="55">
        <v>54499</v>
      </c>
      <c r="CG31" s="57">
        <v>4885066</v>
      </c>
      <c r="CH31" s="59">
        <v>52875</v>
      </c>
      <c r="CI31" s="55">
        <v>52875</v>
      </c>
      <c r="CJ31" s="57">
        <v>0</v>
      </c>
      <c r="CK31" s="54">
        <v>71870</v>
      </c>
      <c r="CL31" s="55">
        <v>2753</v>
      </c>
      <c r="CM31" s="55">
        <v>3028</v>
      </c>
      <c r="CN31" s="57">
        <v>77651</v>
      </c>
      <c r="CO31" s="59">
        <v>1059</v>
      </c>
      <c r="CP31" s="55">
        <v>0</v>
      </c>
      <c r="CQ31" s="57">
        <v>1059</v>
      </c>
      <c r="CR31" s="56">
        <v>23409</v>
      </c>
      <c r="CS31" s="56">
        <v>14472</v>
      </c>
      <c r="CT31" s="55">
        <v>1372</v>
      </c>
      <c r="CU31" s="55">
        <v>1635</v>
      </c>
      <c r="CV31" s="56">
        <v>172473</v>
      </c>
      <c r="CW31" s="61">
        <f t="shared" si="1"/>
        <v>5.9967472962183348E-2</v>
      </c>
      <c r="CX31" s="59">
        <v>1363734</v>
      </c>
      <c r="CY31" s="55">
        <v>0</v>
      </c>
      <c r="CZ31" s="55">
        <v>0</v>
      </c>
      <c r="DA31" s="56">
        <v>1363734</v>
      </c>
      <c r="DB31" s="57">
        <v>0</v>
      </c>
      <c r="DC31" s="54">
        <v>1972099</v>
      </c>
      <c r="DD31" s="58">
        <v>20567</v>
      </c>
      <c r="DE31" s="59">
        <v>195612</v>
      </c>
      <c r="DF31" s="60">
        <v>2188278</v>
      </c>
      <c r="DG31" s="54">
        <v>5702</v>
      </c>
      <c r="DH31" s="55">
        <v>2651</v>
      </c>
      <c r="DI31" s="56">
        <v>8353</v>
      </c>
      <c r="DJ31" s="56">
        <v>186185</v>
      </c>
      <c r="DK31" s="56">
        <v>343775</v>
      </c>
      <c r="DL31" s="55">
        <v>36235</v>
      </c>
      <c r="DM31" s="55">
        <v>54327</v>
      </c>
      <c r="DN31" s="57">
        <v>4180887</v>
      </c>
      <c r="DO31" s="59">
        <v>81798</v>
      </c>
      <c r="DP31" s="55">
        <v>81798</v>
      </c>
      <c r="DQ31" s="57">
        <v>0</v>
      </c>
      <c r="DR31" s="54">
        <v>59163</v>
      </c>
      <c r="DS31" s="55">
        <v>494</v>
      </c>
      <c r="DT31" s="55">
        <v>5062</v>
      </c>
      <c r="DU31" s="57">
        <v>64719</v>
      </c>
      <c r="DV31" s="59">
        <v>308</v>
      </c>
      <c r="DW31" s="55">
        <v>79</v>
      </c>
      <c r="DX31" s="57">
        <v>387</v>
      </c>
      <c r="DY31" s="56">
        <v>5586</v>
      </c>
      <c r="DZ31" s="56">
        <v>10313</v>
      </c>
      <c r="EA31" s="55">
        <v>1087</v>
      </c>
      <c r="EB31" s="55">
        <v>1630</v>
      </c>
      <c r="EC31" s="56">
        <v>165520</v>
      </c>
      <c r="ED31" s="61">
        <f t="shared" si="2"/>
        <v>5.9980905367175708E-2</v>
      </c>
      <c r="EE31" s="59">
        <v>1370901</v>
      </c>
      <c r="EF31" s="55">
        <v>0</v>
      </c>
      <c r="EG31" s="55">
        <v>0</v>
      </c>
      <c r="EH31" s="56">
        <v>1370901</v>
      </c>
      <c r="EI31" s="57">
        <v>0</v>
      </c>
      <c r="EJ31" s="54">
        <v>1872413</v>
      </c>
      <c r="EK31" s="58">
        <v>19012</v>
      </c>
      <c r="EL31" s="59">
        <v>0</v>
      </c>
      <c r="EM31" s="60">
        <v>1891425</v>
      </c>
      <c r="EN31" s="54">
        <v>9111</v>
      </c>
      <c r="EO31" s="55">
        <v>0</v>
      </c>
      <c r="EP31" s="56">
        <v>9111</v>
      </c>
      <c r="EQ31" s="56">
        <v>262440</v>
      </c>
      <c r="ER31" s="56">
        <v>212432</v>
      </c>
      <c r="ES31" s="55">
        <v>24396</v>
      </c>
      <c r="ET31" s="55">
        <v>83235</v>
      </c>
      <c r="EU31" s="57">
        <v>3853940</v>
      </c>
      <c r="EV31" s="59">
        <v>82235</v>
      </c>
      <c r="EW31" s="55">
        <v>82235</v>
      </c>
      <c r="EX31" s="57">
        <v>0</v>
      </c>
      <c r="EY31" s="54">
        <v>56172</v>
      </c>
      <c r="EZ31" s="55">
        <v>456</v>
      </c>
      <c r="FA31" s="55">
        <v>0</v>
      </c>
      <c r="FB31" s="57">
        <v>56628</v>
      </c>
      <c r="FC31" s="59">
        <v>492</v>
      </c>
      <c r="FD31" s="55">
        <v>0</v>
      </c>
      <c r="FE31" s="57">
        <v>492</v>
      </c>
      <c r="FF31" s="56">
        <v>7873</v>
      </c>
      <c r="FG31" s="56">
        <v>6373</v>
      </c>
      <c r="FH31" s="55">
        <v>732</v>
      </c>
      <c r="FI31" s="55">
        <v>2497</v>
      </c>
      <c r="FJ31" s="56">
        <v>156830</v>
      </c>
      <c r="FK31" s="61">
        <f t="shared" si="3"/>
        <v>5.998609673492105E-2</v>
      </c>
      <c r="FL31" s="59">
        <v>1930481</v>
      </c>
      <c r="FM31" s="55">
        <v>0</v>
      </c>
      <c r="FN31" s="55">
        <v>0</v>
      </c>
      <c r="FO31" s="56">
        <v>1930481</v>
      </c>
      <c r="FP31" s="57">
        <v>0</v>
      </c>
      <c r="FQ31" s="54">
        <v>1827053</v>
      </c>
      <c r="FR31" s="58">
        <v>0</v>
      </c>
      <c r="FS31" s="59">
        <v>108686</v>
      </c>
      <c r="FT31" s="60">
        <v>1935739</v>
      </c>
      <c r="FU31" s="54">
        <v>12245</v>
      </c>
      <c r="FV31" s="55">
        <v>0</v>
      </c>
      <c r="FW31" s="56">
        <v>12245</v>
      </c>
      <c r="FX31" s="56">
        <v>383523</v>
      </c>
      <c r="FY31" s="56">
        <v>404845</v>
      </c>
      <c r="FZ31" s="55">
        <v>58541</v>
      </c>
      <c r="GA31" s="55">
        <v>64976</v>
      </c>
      <c r="GB31" s="57">
        <v>4790350</v>
      </c>
      <c r="GC31" s="59">
        <v>115810</v>
      </c>
      <c r="GD31" s="55">
        <v>115810</v>
      </c>
      <c r="GE31" s="57">
        <v>0</v>
      </c>
      <c r="GF31" s="54">
        <v>54812</v>
      </c>
      <c r="GG31" s="55">
        <v>0</v>
      </c>
      <c r="GH31" s="55">
        <v>2608</v>
      </c>
      <c r="GI31" s="57">
        <v>57420</v>
      </c>
      <c r="GJ31" s="59">
        <v>661</v>
      </c>
      <c r="GK31" s="55">
        <v>0</v>
      </c>
      <c r="GL31" s="57">
        <v>661</v>
      </c>
      <c r="GM31" s="56">
        <v>11506</v>
      </c>
      <c r="GN31" s="56">
        <v>12146</v>
      </c>
      <c r="GO31" s="55">
        <v>1756</v>
      </c>
      <c r="GP31" s="55">
        <v>1949</v>
      </c>
      <c r="GQ31" s="56">
        <v>201248</v>
      </c>
      <c r="GR31" s="61">
        <f t="shared" si="4"/>
        <v>5.9990230414078152E-2</v>
      </c>
      <c r="GS31" s="59">
        <v>1545363</v>
      </c>
      <c r="GT31" s="55">
        <v>0</v>
      </c>
      <c r="GU31" s="55">
        <v>0</v>
      </c>
      <c r="GV31" s="56">
        <v>1545363</v>
      </c>
      <c r="GW31" s="57">
        <v>0</v>
      </c>
      <c r="GX31" s="54">
        <v>1097326</v>
      </c>
      <c r="GY31" s="58">
        <v>0</v>
      </c>
      <c r="GZ31" s="59">
        <v>5603</v>
      </c>
      <c r="HA31" s="60">
        <v>1102929</v>
      </c>
      <c r="HB31" s="54">
        <v>11195</v>
      </c>
      <c r="HC31" s="55">
        <v>0</v>
      </c>
      <c r="HD31" s="56">
        <v>11195</v>
      </c>
      <c r="HE31" s="56">
        <v>249340</v>
      </c>
      <c r="HF31" s="56">
        <v>447018</v>
      </c>
      <c r="HG31" s="55">
        <v>47468</v>
      </c>
      <c r="HH31" s="55">
        <v>49467</v>
      </c>
      <c r="HI31" s="57">
        <v>3452780</v>
      </c>
      <c r="HJ31" s="59">
        <v>92709</v>
      </c>
      <c r="HK31" s="55">
        <v>92709</v>
      </c>
      <c r="HL31" s="57">
        <v>0</v>
      </c>
      <c r="HM31" s="54">
        <v>32920</v>
      </c>
      <c r="HN31" s="55">
        <v>0</v>
      </c>
      <c r="HO31" s="55">
        <v>134</v>
      </c>
      <c r="HP31" s="57">
        <v>33054</v>
      </c>
      <c r="HQ31" s="59">
        <v>605</v>
      </c>
      <c r="HR31" s="55">
        <v>0</v>
      </c>
      <c r="HS31" s="57">
        <v>605</v>
      </c>
      <c r="HT31" s="56">
        <v>7480</v>
      </c>
      <c r="HU31" s="56">
        <v>13411</v>
      </c>
      <c r="HV31" s="55">
        <v>1424</v>
      </c>
      <c r="HW31" s="55">
        <v>1484</v>
      </c>
      <c r="HX31" s="56">
        <v>150167</v>
      </c>
      <c r="HY31" s="61">
        <f t="shared" si="5"/>
        <v>5.999173009836524E-2</v>
      </c>
    </row>
    <row r="32" spans="1:233" s="21" customFormat="1" ht="12" customHeight="1" x14ac:dyDescent="0.2">
      <c r="A32" s="22">
        <v>20</v>
      </c>
      <c r="B32" s="23" t="s">
        <v>83</v>
      </c>
      <c r="C32" s="46">
        <v>2889</v>
      </c>
      <c r="D32" s="47">
        <v>0</v>
      </c>
      <c r="E32" s="47">
        <v>0</v>
      </c>
      <c r="F32" s="48">
        <v>2889</v>
      </c>
      <c r="G32" s="49">
        <v>0</v>
      </c>
      <c r="H32" s="46">
        <v>11047184</v>
      </c>
      <c r="I32" s="50">
        <v>322354</v>
      </c>
      <c r="J32" s="51">
        <v>1619161</v>
      </c>
      <c r="K32" s="52">
        <v>12988699</v>
      </c>
      <c r="L32" s="46">
        <v>32577</v>
      </c>
      <c r="M32" s="47">
        <v>0</v>
      </c>
      <c r="N32" s="48">
        <v>32577</v>
      </c>
      <c r="O32" s="48">
        <v>489511</v>
      </c>
      <c r="P32" s="48">
        <v>476190</v>
      </c>
      <c r="Q32" s="47">
        <v>29162</v>
      </c>
      <c r="R32" s="47">
        <v>59017</v>
      </c>
      <c r="S32" s="49">
        <v>14078045</v>
      </c>
      <c r="T32" s="51">
        <v>173</v>
      </c>
      <c r="U32" s="47">
        <v>173</v>
      </c>
      <c r="V32" s="49">
        <v>0</v>
      </c>
      <c r="W32" s="46">
        <v>331380</v>
      </c>
      <c r="X32" s="47">
        <v>8759</v>
      </c>
      <c r="Y32" s="47">
        <v>39563</v>
      </c>
      <c r="Z32" s="49">
        <v>379702</v>
      </c>
      <c r="AA32" s="51">
        <v>1759</v>
      </c>
      <c r="AB32" s="47">
        <v>0</v>
      </c>
      <c r="AC32" s="49">
        <v>1759</v>
      </c>
      <c r="AD32" s="48">
        <v>14685</v>
      </c>
      <c r="AE32" s="48">
        <v>14286</v>
      </c>
      <c r="AF32" s="47">
        <v>875</v>
      </c>
      <c r="AG32" s="47">
        <v>1771</v>
      </c>
      <c r="AH32" s="48">
        <v>413251</v>
      </c>
      <c r="AI32" s="53">
        <f t="shared" si="6"/>
        <v>5.9882312218760815E-2</v>
      </c>
      <c r="AJ32" s="51">
        <v>460297</v>
      </c>
      <c r="AK32" s="47">
        <v>0</v>
      </c>
      <c r="AL32" s="47">
        <v>0</v>
      </c>
      <c r="AM32" s="48">
        <v>460297</v>
      </c>
      <c r="AN32" s="49">
        <v>0</v>
      </c>
      <c r="AO32" s="46">
        <v>4596369</v>
      </c>
      <c r="AP32" s="50">
        <v>415010</v>
      </c>
      <c r="AQ32" s="51">
        <v>578065</v>
      </c>
      <c r="AR32" s="52">
        <v>5589444</v>
      </c>
      <c r="AS32" s="46">
        <v>28346</v>
      </c>
      <c r="AT32" s="47">
        <v>32</v>
      </c>
      <c r="AU32" s="48">
        <v>28378</v>
      </c>
      <c r="AV32" s="48">
        <v>588933</v>
      </c>
      <c r="AW32" s="48">
        <v>706119</v>
      </c>
      <c r="AX32" s="47">
        <v>57473</v>
      </c>
      <c r="AY32" s="47">
        <v>39993</v>
      </c>
      <c r="AZ32" s="49">
        <v>7470637</v>
      </c>
      <c r="BA32" s="51">
        <v>27618</v>
      </c>
      <c r="BB32" s="47">
        <v>27618</v>
      </c>
      <c r="BC32" s="49">
        <v>0</v>
      </c>
      <c r="BD32" s="46">
        <v>137851</v>
      </c>
      <c r="BE32" s="47">
        <v>11777</v>
      </c>
      <c r="BF32" s="47">
        <v>14292</v>
      </c>
      <c r="BG32" s="49">
        <v>163920</v>
      </c>
      <c r="BH32" s="51">
        <v>1531</v>
      </c>
      <c r="BI32" s="47">
        <v>1</v>
      </c>
      <c r="BJ32" s="49">
        <v>1532</v>
      </c>
      <c r="BK32" s="48">
        <v>17668</v>
      </c>
      <c r="BL32" s="48">
        <v>21184</v>
      </c>
      <c r="BM32" s="47">
        <v>1724</v>
      </c>
      <c r="BN32" s="47">
        <v>1200</v>
      </c>
      <c r="BO32" s="48">
        <v>234846</v>
      </c>
      <c r="BP32" s="53">
        <f t="shared" si="0"/>
        <v>6.0000391051864339E-2</v>
      </c>
      <c r="BQ32" s="51">
        <v>1350699</v>
      </c>
      <c r="BR32" s="47">
        <v>0</v>
      </c>
      <c r="BS32" s="47">
        <v>0</v>
      </c>
      <c r="BT32" s="48">
        <v>1350699</v>
      </c>
      <c r="BU32" s="49">
        <v>0</v>
      </c>
      <c r="BV32" s="46">
        <v>6221323</v>
      </c>
      <c r="BW32" s="50">
        <v>737116</v>
      </c>
      <c r="BX32" s="51">
        <v>583435</v>
      </c>
      <c r="BY32" s="52">
        <v>7541874</v>
      </c>
      <c r="BZ32" s="46">
        <v>53380</v>
      </c>
      <c r="CA32" s="47">
        <v>0</v>
      </c>
      <c r="CB32" s="48">
        <v>53380</v>
      </c>
      <c r="CC32" s="48">
        <v>154927</v>
      </c>
      <c r="CD32" s="48">
        <v>546437</v>
      </c>
      <c r="CE32" s="47">
        <v>80248</v>
      </c>
      <c r="CF32" s="47">
        <v>88862</v>
      </c>
      <c r="CG32" s="49">
        <v>9816427</v>
      </c>
      <c r="CH32" s="51">
        <v>81042</v>
      </c>
      <c r="CI32" s="47">
        <v>81042</v>
      </c>
      <c r="CJ32" s="49">
        <v>0</v>
      </c>
      <c r="CK32" s="46">
        <v>186596</v>
      </c>
      <c r="CL32" s="47">
        <v>21617</v>
      </c>
      <c r="CM32" s="47">
        <v>15175</v>
      </c>
      <c r="CN32" s="49">
        <v>223388</v>
      </c>
      <c r="CO32" s="51">
        <v>2883</v>
      </c>
      <c r="CP32" s="47">
        <v>0</v>
      </c>
      <c r="CQ32" s="49">
        <v>2883</v>
      </c>
      <c r="CR32" s="48">
        <v>4648</v>
      </c>
      <c r="CS32" s="48">
        <v>16393</v>
      </c>
      <c r="CT32" s="47">
        <v>2407</v>
      </c>
      <c r="CU32" s="47">
        <v>2666</v>
      </c>
      <c r="CV32" s="48">
        <v>333427</v>
      </c>
      <c r="CW32" s="53">
        <f t="shared" si="1"/>
        <v>6.0000044421444007E-2</v>
      </c>
      <c r="CX32" s="51">
        <v>2019842</v>
      </c>
      <c r="CY32" s="47">
        <v>0</v>
      </c>
      <c r="CZ32" s="47">
        <v>0</v>
      </c>
      <c r="DA32" s="48">
        <v>2019842</v>
      </c>
      <c r="DB32" s="49">
        <v>0</v>
      </c>
      <c r="DC32" s="46">
        <v>6078385</v>
      </c>
      <c r="DD32" s="50">
        <v>224570</v>
      </c>
      <c r="DE32" s="51">
        <v>311348</v>
      </c>
      <c r="DF32" s="52">
        <v>6614303</v>
      </c>
      <c r="DG32" s="46">
        <v>21430</v>
      </c>
      <c r="DH32" s="47">
        <v>0</v>
      </c>
      <c r="DI32" s="48">
        <v>21430</v>
      </c>
      <c r="DJ32" s="48">
        <v>323531</v>
      </c>
      <c r="DK32" s="48">
        <v>497297</v>
      </c>
      <c r="DL32" s="47">
        <v>67839</v>
      </c>
      <c r="DM32" s="47">
        <v>78120</v>
      </c>
      <c r="DN32" s="49">
        <v>9622362</v>
      </c>
      <c r="DO32" s="51">
        <v>121191</v>
      </c>
      <c r="DP32" s="47">
        <v>121191</v>
      </c>
      <c r="DQ32" s="49">
        <v>0</v>
      </c>
      <c r="DR32" s="46">
        <v>182310</v>
      </c>
      <c r="DS32" s="47">
        <v>6367</v>
      </c>
      <c r="DT32" s="47">
        <v>7784</v>
      </c>
      <c r="DU32" s="49">
        <v>196461</v>
      </c>
      <c r="DV32" s="51">
        <v>1157</v>
      </c>
      <c r="DW32" s="47">
        <v>0</v>
      </c>
      <c r="DX32" s="49">
        <v>1157</v>
      </c>
      <c r="DY32" s="48">
        <v>9706</v>
      </c>
      <c r="DZ32" s="48">
        <v>14919</v>
      </c>
      <c r="EA32" s="47">
        <v>2035</v>
      </c>
      <c r="EB32" s="47">
        <v>2344</v>
      </c>
      <c r="EC32" s="48">
        <v>347813</v>
      </c>
      <c r="ED32" s="53">
        <f t="shared" si="2"/>
        <v>6.000023764235024E-2</v>
      </c>
      <c r="EE32" s="51">
        <v>2244670</v>
      </c>
      <c r="EF32" s="47">
        <v>0</v>
      </c>
      <c r="EG32" s="47">
        <v>0</v>
      </c>
      <c r="EH32" s="48">
        <v>2244670</v>
      </c>
      <c r="EI32" s="49">
        <v>0</v>
      </c>
      <c r="EJ32" s="46">
        <v>3211290</v>
      </c>
      <c r="EK32" s="50">
        <v>387824</v>
      </c>
      <c r="EL32" s="51">
        <v>54434</v>
      </c>
      <c r="EM32" s="52">
        <v>3653548</v>
      </c>
      <c r="EN32" s="46">
        <v>38359</v>
      </c>
      <c r="EO32" s="47">
        <v>0</v>
      </c>
      <c r="EP32" s="48">
        <v>38359</v>
      </c>
      <c r="EQ32" s="48">
        <v>318486</v>
      </c>
      <c r="ER32" s="48">
        <v>827497</v>
      </c>
      <c r="ES32" s="47">
        <v>80424</v>
      </c>
      <c r="ET32" s="47">
        <v>168108</v>
      </c>
      <c r="EU32" s="49">
        <v>7331092</v>
      </c>
      <c r="EV32" s="51">
        <v>134680</v>
      </c>
      <c r="EW32" s="47">
        <v>134680</v>
      </c>
      <c r="EX32" s="49">
        <v>0</v>
      </c>
      <c r="EY32" s="46">
        <v>96309</v>
      </c>
      <c r="EZ32" s="47">
        <v>11499</v>
      </c>
      <c r="FA32" s="47">
        <v>1306</v>
      </c>
      <c r="FB32" s="49">
        <v>109114</v>
      </c>
      <c r="FC32" s="51">
        <v>2071</v>
      </c>
      <c r="FD32" s="47">
        <v>0</v>
      </c>
      <c r="FE32" s="49">
        <v>2071</v>
      </c>
      <c r="FF32" s="48">
        <v>9555</v>
      </c>
      <c r="FG32" s="48">
        <v>24825</v>
      </c>
      <c r="FH32" s="47">
        <v>2413</v>
      </c>
      <c r="FI32" s="47">
        <v>5043</v>
      </c>
      <c r="FJ32" s="48">
        <v>287701</v>
      </c>
      <c r="FK32" s="53">
        <f t="shared" si="3"/>
        <v>5.999991090004321E-2</v>
      </c>
      <c r="FL32" s="51">
        <v>3404738</v>
      </c>
      <c r="FM32" s="47">
        <v>4161</v>
      </c>
      <c r="FN32" s="47">
        <v>0</v>
      </c>
      <c r="FO32" s="48">
        <v>3408899</v>
      </c>
      <c r="FP32" s="49">
        <v>0</v>
      </c>
      <c r="FQ32" s="46">
        <v>3287950</v>
      </c>
      <c r="FR32" s="50">
        <v>213337</v>
      </c>
      <c r="FS32" s="51">
        <v>72930</v>
      </c>
      <c r="FT32" s="52">
        <v>3574217</v>
      </c>
      <c r="FU32" s="46">
        <v>11916</v>
      </c>
      <c r="FV32" s="47">
        <v>0</v>
      </c>
      <c r="FW32" s="48">
        <v>11916</v>
      </c>
      <c r="FX32" s="48">
        <v>488887</v>
      </c>
      <c r="FY32" s="48">
        <v>893798</v>
      </c>
      <c r="FZ32" s="47">
        <v>64230</v>
      </c>
      <c r="GA32" s="47">
        <v>77655</v>
      </c>
      <c r="GB32" s="49">
        <v>8519602</v>
      </c>
      <c r="GC32" s="51">
        <v>204534</v>
      </c>
      <c r="GD32" s="47">
        <v>204534</v>
      </c>
      <c r="GE32" s="49">
        <v>0</v>
      </c>
      <c r="GF32" s="46">
        <v>98605</v>
      </c>
      <c r="GG32" s="47">
        <v>5958</v>
      </c>
      <c r="GH32" s="47">
        <v>1750</v>
      </c>
      <c r="GI32" s="49">
        <v>106313</v>
      </c>
      <c r="GJ32" s="51">
        <v>643</v>
      </c>
      <c r="GK32" s="47">
        <v>0</v>
      </c>
      <c r="GL32" s="49">
        <v>643</v>
      </c>
      <c r="GM32" s="48">
        <v>14667</v>
      </c>
      <c r="GN32" s="48">
        <v>26814</v>
      </c>
      <c r="GO32" s="47">
        <v>1927</v>
      </c>
      <c r="GP32" s="47">
        <v>2330</v>
      </c>
      <c r="GQ32" s="48">
        <v>357228</v>
      </c>
      <c r="GR32" s="53">
        <f t="shared" si="4"/>
        <v>6.0000017600990815E-2</v>
      </c>
      <c r="GS32" s="51">
        <v>2633531</v>
      </c>
      <c r="GT32" s="47">
        <v>0</v>
      </c>
      <c r="GU32" s="47">
        <v>0</v>
      </c>
      <c r="GV32" s="48">
        <v>2633531</v>
      </c>
      <c r="GW32" s="49">
        <v>0</v>
      </c>
      <c r="GX32" s="46">
        <v>1726214</v>
      </c>
      <c r="GY32" s="50">
        <v>0</v>
      </c>
      <c r="GZ32" s="51">
        <v>0</v>
      </c>
      <c r="HA32" s="52">
        <v>1726214</v>
      </c>
      <c r="HB32" s="46">
        <v>49619</v>
      </c>
      <c r="HC32" s="47">
        <v>0</v>
      </c>
      <c r="HD32" s="48">
        <v>49619</v>
      </c>
      <c r="HE32" s="48">
        <v>365859</v>
      </c>
      <c r="HF32" s="48">
        <v>556974</v>
      </c>
      <c r="HG32" s="47">
        <v>58400</v>
      </c>
      <c r="HH32" s="47">
        <v>50056</v>
      </c>
      <c r="HI32" s="49">
        <v>5440653</v>
      </c>
      <c r="HJ32" s="51">
        <v>158012</v>
      </c>
      <c r="HK32" s="47">
        <v>158012</v>
      </c>
      <c r="HL32" s="49">
        <v>0</v>
      </c>
      <c r="HM32" s="46">
        <v>51766</v>
      </c>
      <c r="HN32" s="47">
        <v>0</v>
      </c>
      <c r="HO32" s="47">
        <v>0</v>
      </c>
      <c r="HP32" s="49">
        <v>51766</v>
      </c>
      <c r="HQ32" s="51">
        <v>2679</v>
      </c>
      <c r="HR32" s="47">
        <v>0</v>
      </c>
      <c r="HS32" s="49">
        <v>2679</v>
      </c>
      <c r="HT32" s="48">
        <v>10976</v>
      </c>
      <c r="HU32" s="48">
        <v>16709</v>
      </c>
      <c r="HV32" s="47">
        <v>1752</v>
      </c>
      <c r="HW32" s="47">
        <v>1502</v>
      </c>
      <c r="HX32" s="48">
        <v>243396</v>
      </c>
      <c r="HY32" s="53">
        <f t="shared" si="5"/>
        <v>6.0000053160566558E-2</v>
      </c>
    </row>
    <row r="33" spans="1:233" s="21" customFormat="1" ht="12" customHeight="1" x14ac:dyDescent="0.2">
      <c r="A33" s="24">
        <v>21</v>
      </c>
      <c r="B33" s="25" t="s">
        <v>84</v>
      </c>
      <c r="C33" s="54">
        <v>4367</v>
      </c>
      <c r="D33" s="55">
        <v>0</v>
      </c>
      <c r="E33" s="55">
        <v>0</v>
      </c>
      <c r="F33" s="56">
        <v>4367</v>
      </c>
      <c r="G33" s="57">
        <v>0</v>
      </c>
      <c r="H33" s="54">
        <v>8339469</v>
      </c>
      <c r="I33" s="58">
        <v>7482</v>
      </c>
      <c r="J33" s="59">
        <v>499568</v>
      </c>
      <c r="K33" s="60">
        <v>8846519</v>
      </c>
      <c r="L33" s="54">
        <v>51590</v>
      </c>
      <c r="M33" s="55">
        <v>0</v>
      </c>
      <c r="N33" s="56">
        <v>51590</v>
      </c>
      <c r="O33" s="56">
        <v>253873</v>
      </c>
      <c r="P33" s="56">
        <v>629105</v>
      </c>
      <c r="Q33" s="55">
        <v>45467</v>
      </c>
      <c r="R33" s="55">
        <v>46361</v>
      </c>
      <c r="S33" s="57">
        <v>9877282</v>
      </c>
      <c r="T33" s="59">
        <v>260</v>
      </c>
      <c r="U33" s="55">
        <v>260</v>
      </c>
      <c r="V33" s="57">
        <v>0</v>
      </c>
      <c r="W33" s="54">
        <v>250194</v>
      </c>
      <c r="X33" s="55">
        <v>179</v>
      </c>
      <c r="Y33" s="55">
        <v>12653</v>
      </c>
      <c r="Z33" s="57">
        <v>263026</v>
      </c>
      <c r="AA33" s="59">
        <v>2786</v>
      </c>
      <c r="AB33" s="55">
        <v>0</v>
      </c>
      <c r="AC33" s="57">
        <v>2786</v>
      </c>
      <c r="AD33" s="56">
        <v>7617</v>
      </c>
      <c r="AE33" s="56">
        <v>18874</v>
      </c>
      <c r="AF33" s="55">
        <v>1364</v>
      </c>
      <c r="AG33" s="55">
        <v>1391</v>
      </c>
      <c r="AH33" s="56">
        <v>295318</v>
      </c>
      <c r="AI33" s="61">
        <f t="shared" si="6"/>
        <v>5.9537439890084726E-2</v>
      </c>
      <c r="AJ33" s="59">
        <v>358780</v>
      </c>
      <c r="AK33" s="55">
        <v>0</v>
      </c>
      <c r="AL33" s="55">
        <v>0</v>
      </c>
      <c r="AM33" s="56">
        <v>358780</v>
      </c>
      <c r="AN33" s="57">
        <v>0</v>
      </c>
      <c r="AO33" s="54">
        <v>3831380</v>
      </c>
      <c r="AP33" s="58">
        <v>4435</v>
      </c>
      <c r="AQ33" s="59">
        <v>302661</v>
      </c>
      <c r="AR33" s="60">
        <v>4138476</v>
      </c>
      <c r="AS33" s="54">
        <v>21910</v>
      </c>
      <c r="AT33" s="55">
        <v>0</v>
      </c>
      <c r="AU33" s="56">
        <v>21910</v>
      </c>
      <c r="AV33" s="56">
        <v>186992</v>
      </c>
      <c r="AW33" s="56">
        <v>253394</v>
      </c>
      <c r="AX33" s="55">
        <v>85462</v>
      </c>
      <c r="AY33" s="55">
        <v>71891</v>
      </c>
      <c r="AZ33" s="57">
        <v>5116905</v>
      </c>
      <c r="BA33" s="59">
        <v>21519</v>
      </c>
      <c r="BB33" s="55">
        <v>21519</v>
      </c>
      <c r="BC33" s="57">
        <v>0</v>
      </c>
      <c r="BD33" s="54">
        <v>114936</v>
      </c>
      <c r="BE33" s="55">
        <v>106</v>
      </c>
      <c r="BF33" s="55">
        <v>7535</v>
      </c>
      <c r="BG33" s="57">
        <v>122577</v>
      </c>
      <c r="BH33" s="59">
        <v>1184</v>
      </c>
      <c r="BI33" s="55">
        <v>0</v>
      </c>
      <c r="BJ33" s="57">
        <v>1184</v>
      </c>
      <c r="BK33" s="56">
        <v>5611</v>
      </c>
      <c r="BL33" s="56">
        <v>7603</v>
      </c>
      <c r="BM33" s="55">
        <v>2563</v>
      </c>
      <c r="BN33" s="55">
        <v>2158</v>
      </c>
      <c r="BO33" s="56">
        <v>163215</v>
      </c>
      <c r="BP33" s="61">
        <f t="shared" si="0"/>
        <v>5.9978259657728968E-2</v>
      </c>
      <c r="BQ33" s="59">
        <v>981162</v>
      </c>
      <c r="BR33" s="55">
        <v>0</v>
      </c>
      <c r="BS33" s="55">
        <v>0</v>
      </c>
      <c r="BT33" s="56">
        <v>981162</v>
      </c>
      <c r="BU33" s="57">
        <v>0</v>
      </c>
      <c r="BV33" s="54">
        <v>2616642</v>
      </c>
      <c r="BW33" s="58">
        <v>19266</v>
      </c>
      <c r="BX33" s="59">
        <v>191927</v>
      </c>
      <c r="BY33" s="60">
        <v>2827835</v>
      </c>
      <c r="BZ33" s="54">
        <v>7955</v>
      </c>
      <c r="CA33" s="55">
        <v>0</v>
      </c>
      <c r="CB33" s="56">
        <v>7955</v>
      </c>
      <c r="CC33" s="56">
        <v>166055</v>
      </c>
      <c r="CD33" s="56">
        <v>336114</v>
      </c>
      <c r="CE33" s="55">
        <v>25424</v>
      </c>
      <c r="CF33" s="55">
        <v>60687</v>
      </c>
      <c r="CG33" s="57">
        <v>4405232</v>
      </c>
      <c r="CH33" s="59">
        <v>58883</v>
      </c>
      <c r="CI33" s="55">
        <v>58883</v>
      </c>
      <c r="CJ33" s="57">
        <v>0</v>
      </c>
      <c r="CK33" s="54">
        <v>78499</v>
      </c>
      <c r="CL33" s="55">
        <v>463</v>
      </c>
      <c r="CM33" s="55">
        <v>4607</v>
      </c>
      <c r="CN33" s="57">
        <v>83569</v>
      </c>
      <c r="CO33" s="59">
        <v>431</v>
      </c>
      <c r="CP33" s="55">
        <v>0</v>
      </c>
      <c r="CQ33" s="57">
        <v>431</v>
      </c>
      <c r="CR33" s="56">
        <v>4979</v>
      </c>
      <c r="CS33" s="56">
        <v>10082</v>
      </c>
      <c r="CT33" s="55">
        <v>762</v>
      </c>
      <c r="CU33" s="55">
        <v>1822</v>
      </c>
      <c r="CV33" s="56">
        <v>160528</v>
      </c>
      <c r="CW33" s="61">
        <f t="shared" si="1"/>
        <v>6.0013534971798746E-2</v>
      </c>
      <c r="CX33" s="59">
        <v>1541717</v>
      </c>
      <c r="CY33" s="55">
        <v>0</v>
      </c>
      <c r="CZ33" s="55">
        <v>0</v>
      </c>
      <c r="DA33" s="56">
        <v>1541717</v>
      </c>
      <c r="DB33" s="57">
        <v>0</v>
      </c>
      <c r="DC33" s="54">
        <v>2120900</v>
      </c>
      <c r="DD33" s="58">
        <v>971</v>
      </c>
      <c r="DE33" s="59">
        <v>52472</v>
      </c>
      <c r="DF33" s="60">
        <v>2174343</v>
      </c>
      <c r="DG33" s="54">
        <v>25004</v>
      </c>
      <c r="DH33" s="55">
        <v>0</v>
      </c>
      <c r="DI33" s="56">
        <v>25004</v>
      </c>
      <c r="DJ33" s="56">
        <v>143910</v>
      </c>
      <c r="DK33" s="56">
        <v>361561</v>
      </c>
      <c r="DL33" s="55">
        <v>38207</v>
      </c>
      <c r="DM33" s="55">
        <v>73966</v>
      </c>
      <c r="DN33" s="57">
        <v>4358708</v>
      </c>
      <c r="DO33" s="59">
        <v>92504</v>
      </c>
      <c r="DP33" s="55">
        <v>92504</v>
      </c>
      <c r="DQ33" s="57">
        <v>0</v>
      </c>
      <c r="DR33" s="54">
        <v>63625</v>
      </c>
      <c r="DS33" s="55">
        <v>23</v>
      </c>
      <c r="DT33" s="55">
        <v>1259</v>
      </c>
      <c r="DU33" s="57">
        <v>64907</v>
      </c>
      <c r="DV33" s="59">
        <v>1351</v>
      </c>
      <c r="DW33" s="55">
        <v>0</v>
      </c>
      <c r="DX33" s="57">
        <v>1351</v>
      </c>
      <c r="DY33" s="56">
        <v>4319</v>
      </c>
      <c r="DZ33" s="56">
        <v>10845</v>
      </c>
      <c r="EA33" s="55">
        <v>1146</v>
      </c>
      <c r="EB33" s="55">
        <v>2219</v>
      </c>
      <c r="EC33" s="56">
        <v>177291</v>
      </c>
      <c r="ED33" s="61">
        <f t="shared" si="2"/>
        <v>6.0000635654922405E-2</v>
      </c>
      <c r="EE33" s="59">
        <v>1576967</v>
      </c>
      <c r="EF33" s="55">
        <v>0</v>
      </c>
      <c r="EG33" s="55">
        <v>0</v>
      </c>
      <c r="EH33" s="56">
        <v>1576967</v>
      </c>
      <c r="EI33" s="57">
        <v>0</v>
      </c>
      <c r="EJ33" s="54">
        <v>2390066</v>
      </c>
      <c r="EK33" s="58">
        <v>488999</v>
      </c>
      <c r="EL33" s="59">
        <v>219900</v>
      </c>
      <c r="EM33" s="60">
        <v>3098965</v>
      </c>
      <c r="EN33" s="54">
        <v>14364</v>
      </c>
      <c r="EO33" s="55">
        <v>0</v>
      </c>
      <c r="EP33" s="56">
        <v>14364</v>
      </c>
      <c r="EQ33" s="56">
        <v>227994</v>
      </c>
      <c r="ER33" s="56">
        <v>264871</v>
      </c>
      <c r="ES33" s="55">
        <v>21823</v>
      </c>
      <c r="ET33" s="55">
        <v>56411</v>
      </c>
      <c r="EU33" s="57">
        <v>5261395</v>
      </c>
      <c r="EV33" s="59">
        <v>94617</v>
      </c>
      <c r="EW33" s="55">
        <v>94617</v>
      </c>
      <c r="EX33" s="57">
        <v>0</v>
      </c>
      <c r="EY33" s="54">
        <v>71698</v>
      </c>
      <c r="EZ33" s="55">
        <v>14550</v>
      </c>
      <c r="FA33" s="55">
        <v>5604</v>
      </c>
      <c r="FB33" s="57">
        <v>91852</v>
      </c>
      <c r="FC33" s="59">
        <v>774</v>
      </c>
      <c r="FD33" s="55">
        <v>0</v>
      </c>
      <c r="FE33" s="57">
        <v>774</v>
      </c>
      <c r="FF33" s="56">
        <v>6839</v>
      </c>
      <c r="FG33" s="56">
        <v>7950</v>
      </c>
      <c r="FH33" s="55">
        <v>654</v>
      </c>
      <c r="FI33" s="55">
        <v>1691</v>
      </c>
      <c r="FJ33" s="56">
        <v>204377</v>
      </c>
      <c r="FK33" s="61">
        <f t="shared" si="3"/>
        <v>5.9999353188747766E-2</v>
      </c>
      <c r="FL33" s="59">
        <v>2118449</v>
      </c>
      <c r="FM33" s="55">
        <v>0</v>
      </c>
      <c r="FN33" s="55">
        <v>0</v>
      </c>
      <c r="FO33" s="56">
        <v>2118449</v>
      </c>
      <c r="FP33" s="57">
        <v>0</v>
      </c>
      <c r="FQ33" s="54">
        <v>1551732</v>
      </c>
      <c r="FR33" s="58">
        <v>0</v>
      </c>
      <c r="FS33" s="59">
        <v>57340</v>
      </c>
      <c r="FT33" s="60">
        <v>1609072</v>
      </c>
      <c r="FU33" s="54">
        <v>29630</v>
      </c>
      <c r="FV33" s="55">
        <v>0</v>
      </c>
      <c r="FW33" s="56">
        <v>29630</v>
      </c>
      <c r="FX33" s="56">
        <v>121187</v>
      </c>
      <c r="FY33" s="56">
        <v>677722</v>
      </c>
      <c r="FZ33" s="55">
        <v>43530</v>
      </c>
      <c r="GA33" s="55">
        <v>46815</v>
      </c>
      <c r="GB33" s="57">
        <v>4646405</v>
      </c>
      <c r="GC33" s="59">
        <v>127101</v>
      </c>
      <c r="GD33" s="55">
        <v>127101</v>
      </c>
      <c r="GE33" s="57">
        <v>0</v>
      </c>
      <c r="GF33" s="54">
        <v>46552</v>
      </c>
      <c r="GG33" s="55">
        <v>0</v>
      </c>
      <c r="GH33" s="55">
        <v>1377</v>
      </c>
      <c r="GI33" s="57">
        <v>47929</v>
      </c>
      <c r="GJ33" s="59">
        <v>1599</v>
      </c>
      <c r="GK33" s="55">
        <v>0</v>
      </c>
      <c r="GL33" s="57">
        <v>1599</v>
      </c>
      <c r="GM33" s="56">
        <v>3634</v>
      </c>
      <c r="GN33" s="56">
        <v>20333</v>
      </c>
      <c r="GO33" s="55">
        <v>1305</v>
      </c>
      <c r="GP33" s="55">
        <v>1405</v>
      </c>
      <c r="GQ33" s="56">
        <v>203306</v>
      </c>
      <c r="GR33" s="61">
        <f t="shared" si="4"/>
        <v>5.9997196061835803E-2</v>
      </c>
      <c r="GS33" s="59">
        <v>1665398</v>
      </c>
      <c r="GT33" s="55">
        <v>0</v>
      </c>
      <c r="GU33" s="55">
        <v>0</v>
      </c>
      <c r="GV33" s="56">
        <v>1665398</v>
      </c>
      <c r="GW33" s="57">
        <v>0</v>
      </c>
      <c r="GX33" s="54">
        <v>1630509</v>
      </c>
      <c r="GY33" s="58">
        <v>0</v>
      </c>
      <c r="GZ33" s="59">
        <v>104497</v>
      </c>
      <c r="HA33" s="60">
        <v>1735006</v>
      </c>
      <c r="HB33" s="54">
        <v>2227</v>
      </c>
      <c r="HC33" s="55">
        <v>0</v>
      </c>
      <c r="HD33" s="56">
        <v>2227</v>
      </c>
      <c r="HE33" s="56">
        <v>1026038</v>
      </c>
      <c r="HF33" s="56">
        <v>259326</v>
      </c>
      <c r="HG33" s="55">
        <v>35169</v>
      </c>
      <c r="HH33" s="55">
        <v>25292</v>
      </c>
      <c r="HI33" s="57">
        <v>4748456</v>
      </c>
      <c r="HJ33" s="59">
        <v>99914</v>
      </c>
      <c r="HK33" s="55">
        <v>99914</v>
      </c>
      <c r="HL33" s="57">
        <v>0</v>
      </c>
      <c r="HM33" s="54">
        <v>48915</v>
      </c>
      <c r="HN33" s="55">
        <v>0</v>
      </c>
      <c r="HO33" s="55">
        <v>2744</v>
      </c>
      <c r="HP33" s="57">
        <v>51659</v>
      </c>
      <c r="HQ33" s="59">
        <v>121</v>
      </c>
      <c r="HR33" s="55">
        <v>0</v>
      </c>
      <c r="HS33" s="57">
        <v>121</v>
      </c>
      <c r="HT33" s="56">
        <v>30783</v>
      </c>
      <c r="HU33" s="56">
        <v>7782</v>
      </c>
      <c r="HV33" s="55">
        <v>1055</v>
      </c>
      <c r="HW33" s="55">
        <v>758</v>
      </c>
      <c r="HX33" s="56">
        <v>192072</v>
      </c>
      <c r="HY33" s="61">
        <f t="shared" si="5"/>
        <v>5.9994067484168946E-2</v>
      </c>
    </row>
    <row r="34" spans="1:233" s="21" customFormat="1" ht="12" customHeight="1" x14ac:dyDescent="0.2">
      <c r="A34" s="22">
        <v>22</v>
      </c>
      <c r="B34" s="23" t="s">
        <v>85</v>
      </c>
      <c r="C34" s="46">
        <v>1508</v>
      </c>
      <c r="D34" s="47">
        <v>0</v>
      </c>
      <c r="E34" s="47">
        <v>0</v>
      </c>
      <c r="F34" s="48">
        <v>1508</v>
      </c>
      <c r="G34" s="49">
        <v>0</v>
      </c>
      <c r="H34" s="46">
        <v>3565141</v>
      </c>
      <c r="I34" s="50">
        <v>0</v>
      </c>
      <c r="J34" s="51">
        <v>163020</v>
      </c>
      <c r="K34" s="52">
        <v>3728161</v>
      </c>
      <c r="L34" s="46">
        <v>26688</v>
      </c>
      <c r="M34" s="47">
        <v>0</v>
      </c>
      <c r="N34" s="48">
        <v>26688</v>
      </c>
      <c r="O34" s="48">
        <v>418372</v>
      </c>
      <c r="P34" s="48">
        <v>335057</v>
      </c>
      <c r="Q34" s="47">
        <v>11216</v>
      </c>
      <c r="R34" s="47">
        <v>42054</v>
      </c>
      <c r="S34" s="49">
        <v>4563056</v>
      </c>
      <c r="T34" s="51">
        <v>89</v>
      </c>
      <c r="U34" s="47">
        <v>89</v>
      </c>
      <c r="V34" s="49">
        <v>0</v>
      </c>
      <c r="W34" s="46">
        <v>106943</v>
      </c>
      <c r="X34" s="47">
        <v>0</v>
      </c>
      <c r="Y34" s="47">
        <v>4212</v>
      </c>
      <c r="Z34" s="49">
        <v>111155</v>
      </c>
      <c r="AA34" s="51">
        <v>1441</v>
      </c>
      <c r="AB34" s="47">
        <v>0</v>
      </c>
      <c r="AC34" s="49">
        <v>1441</v>
      </c>
      <c r="AD34" s="48">
        <v>12550</v>
      </c>
      <c r="AE34" s="48">
        <v>10048</v>
      </c>
      <c r="AF34" s="47">
        <v>336</v>
      </c>
      <c r="AG34" s="47">
        <v>1261</v>
      </c>
      <c r="AH34" s="48">
        <v>136880</v>
      </c>
      <c r="AI34" s="53">
        <f t="shared" si="6"/>
        <v>5.9018567639257294E-2</v>
      </c>
      <c r="AJ34" s="51">
        <v>183557</v>
      </c>
      <c r="AK34" s="47">
        <v>0</v>
      </c>
      <c r="AL34" s="47">
        <v>0</v>
      </c>
      <c r="AM34" s="48">
        <v>183557</v>
      </c>
      <c r="AN34" s="49">
        <v>0</v>
      </c>
      <c r="AO34" s="46">
        <v>1727349</v>
      </c>
      <c r="AP34" s="50">
        <v>43894</v>
      </c>
      <c r="AQ34" s="51">
        <v>90373</v>
      </c>
      <c r="AR34" s="52">
        <v>1861616</v>
      </c>
      <c r="AS34" s="46">
        <v>3880</v>
      </c>
      <c r="AT34" s="47">
        <v>0</v>
      </c>
      <c r="AU34" s="48">
        <v>3880</v>
      </c>
      <c r="AV34" s="48">
        <v>46629</v>
      </c>
      <c r="AW34" s="48">
        <v>108273</v>
      </c>
      <c r="AX34" s="47">
        <v>18120</v>
      </c>
      <c r="AY34" s="47">
        <v>27840</v>
      </c>
      <c r="AZ34" s="49">
        <v>2249915</v>
      </c>
      <c r="BA34" s="51">
        <v>10999</v>
      </c>
      <c r="BB34" s="47">
        <v>10999</v>
      </c>
      <c r="BC34" s="49">
        <v>0</v>
      </c>
      <c r="BD34" s="46">
        <v>51820</v>
      </c>
      <c r="BE34" s="47">
        <v>1197</v>
      </c>
      <c r="BF34" s="47">
        <v>2169</v>
      </c>
      <c r="BG34" s="49">
        <v>55186</v>
      </c>
      <c r="BH34" s="51">
        <v>210</v>
      </c>
      <c r="BI34" s="47">
        <v>0</v>
      </c>
      <c r="BJ34" s="49">
        <v>210</v>
      </c>
      <c r="BK34" s="48">
        <v>1399</v>
      </c>
      <c r="BL34" s="48">
        <v>3248</v>
      </c>
      <c r="BM34" s="47">
        <v>544</v>
      </c>
      <c r="BN34" s="47">
        <v>835</v>
      </c>
      <c r="BO34" s="48">
        <v>72421</v>
      </c>
      <c r="BP34" s="53">
        <f t="shared" si="0"/>
        <v>5.9921441296164134E-2</v>
      </c>
      <c r="BQ34" s="51">
        <v>512405</v>
      </c>
      <c r="BR34" s="47">
        <v>0</v>
      </c>
      <c r="BS34" s="47">
        <v>0</v>
      </c>
      <c r="BT34" s="48">
        <v>512405</v>
      </c>
      <c r="BU34" s="49">
        <v>0</v>
      </c>
      <c r="BV34" s="46">
        <v>1532637</v>
      </c>
      <c r="BW34" s="50">
        <v>0</v>
      </c>
      <c r="BX34" s="51">
        <v>52972</v>
      </c>
      <c r="BY34" s="52">
        <v>1585609</v>
      </c>
      <c r="BZ34" s="46">
        <v>5771</v>
      </c>
      <c r="CA34" s="47">
        <v>0</v>
      </c>
      <c r="CB34" s="48">
        <v>5771</v>
      </c>
      <c r="CC34" s="48">
        <v>17935</v>
      </c>
      <c r="CD34" s="48">
        <v>295548</v>
      </c>
      <c r="CE34" s="47">
        <v>36423</v>
      </c>
      <c r="CF34" s="47">
        <v>24286</v>
      </c>
      <c r="CG34" s="49">
        <v>2477977</v>
      </c>
      <c r="CH34" s="51">
        <v>30729</v>
      </c>
      <c r="CI34" s="47">
        <v>30729</v>
      </c>
      <c r="CJ34" s="49">
        <v>0</v>
      </c>
      <c r="CK34" s="46">
        <v>45979</v>
      </c>
      <c r="CL34" s="47">
        <v>0</v>
      </c>
      <c r="CM34" s="47">
        <v>1271</v>
      </c>
      <c r="CN34" s="49">
        <v>47250</v>
      </c>
      <c r="CO34" s="51">
        <v>312</v>
      </c>
      <c r="CP34" s="47">
        <v>0</v>
      </c>
      <c r="CQ34" s="49">
        <v>312</v>
      </c>
      <c r="CR34" s="48">
        <v>538</v>
      </c>
      <c r="CS34" s="48">
        <v>8866</v>
      </c>
      <c r="CT34" s="47">
        <v>1093</v>
      </c>
      <c r="CU34" s="47">
        <v>729</v>
      </c>
      <c r="CV34" s="48">
        <v>89517</v>
      </c>
      <c r="CW34" s="53">
        <f t="shared" si="1"/>
        <v>5.9970140806588537E-2</v>
      </c>
      <c r="CX34" s="51">
        <v>807892</v>
      </c>
      <c r="CY34" s="47">
        <v>0</v>
      </c>
      <c r="CZ34" s="47">
        <v>0</v>
      </c>
      <c r="DA34" s="48">
        <v>807892</v>
      </c>
      <c r="DB34" s="49">
        <v>0</v>
      </c>
      <c r="DC34" s="46">
        <v>1465039</v>
      </c>
      <c r="DD34" s="50">
        <v>0</v>
      </c>
      <c r="DE34" s="51">
        <v>131357</v>
      </c>
      <c r="DF34" s="52">
        <v>1596396</v>
      </c>
      <c r="DG34" s="46">
        <v>3528</v>
      </c>
      <c r="DH34" s="47">
        <v>0</v>
      </c>
      <c r="DI34" s="48">
        <v>3528</v>
      </c>
      <c r="DJ34" s="48">
        <v>132022</v>
      </c>
      <c r="DK34" s="48">
        <v>243527</v>
      </c>
      <c r="DL34" s="47">
        <v>20563</v>
      </c>
      <c r="DM34" s="47">
        <v>51791</v>
      </c>
      <c r="DN34" s="49">
        <v>2855719</v>
      </c>
      <c r="DO34" s="51">
        <v>48458</v>
      </c>
      <c r="DP34" s="47">
        <v>48458</v>
      </c>
      <c r="DQ34" s="49">
        <v>0</v>
      </c>
      <c r="DR34" s="46">
        <v>43951</v>
      </c>
      <c r="DS34" s="47">
        <v>0</v>
      </c>
      <c r="DT34" s="47">
        <v>3501</v>
      </c>
      <c r="DU34" s="49">
        <v>47452</v>
      </c>
      <c r="DV34" s="51">
        <v>190</v>
      </c>
      <c r="DW34" s="47">
        <v>0</v>
      </c>
      <c r="DX34" s="49">
        <v>190</v>
      </c>
      <c r="DY34" s="48">
        <v>3961</v>
      </c>
      <c r="DZ34" s="48">
        <v>7306</v>
      </c>
      <c r="EA34" s="47">
        <v>617</v>
      </c>
      <c r="EB34" s="47">
        <v>1554</v>
      </c>
      <c r="EC34" s="48">
        <v>109538</v>
      </c>
      <c r="ED34" s="53">
        <f t="shared" si="2"/>
        <v>5.9980789511469353E-2</v>
      </c>
      <c r="EE34" s="51">
        <v>915727</v>
      </c>
      <c r="EF34" s="47">
        <v>0</v>
      </c>
      <c r="EG34" s="47">
        <v>0</v>
      </c>
      <c r="EH34" s="48">
        <v>915727</v>
      </c>
      <c r="EI34" s="49">
        <v>0</v>
      </c>
      <c r="EJ34" s="46">
        <v>1142367</v>
      </c>
      <c r="EK34" s="50">
        <v>0</v>
      </c>
      <c r="EL34" s="51">
        <v>31750</v>
      </c>
      <c r="EM34" s="52">
        <v>1174117</v>
      </c>
      <c r="EN34" s="46">
        <v>6831</v>
      </c>
      <c r="EO34" s="47">
        <v>26017</v>
      </c>
      <c r="EP34" s="48">
        <v>32848</v>
      </c>
      <c r="EQ34" s="48">
        <v>119810</v>
      </c>
      <c r="ER34" s="48">
        <v>505017</v>
      </c>
      <c r="ES34" s="47">
        <v>26696</v>
      </c>
      <c r="ET34" s="47">
        <v>27327</v>
      </c>
      <c r="EU34" s="49">
        <v>2801542</v>
      </c>
      <c r="EV34" s="51">
        <v>54931</v>
      </c>
      <c r="EW34" s="47">
        <v>54931</v>
      </c>
      <c r="EX34" s="49">
        <v>0</v>
      </c>
      <c r="EY34" s="46">
        <v>34271</v>
      </c>
      <c r="EZ34" s="47">
        <v>0</v>
      </c>
      <c r="FA34" s="47">
        <v>762</v>
      </c>
      <c r="FB34" s="49">
        <v>35033</v>
      </c>
      <c r="FC34" s="51">
        <v>369</v>
      </c>
      <c r="FD34" s="47">
        <v>780</v>
      </c>
      <c r="FE34" s="49">
        <v>1149</v>
      </c>
      <c r="FF34" s="48">
        <v>3594</v>
      </c>
      <c r="FG34" s="48">
        <v>15150</v>
      </c>
      <c r="FH34" s="47">
        <v>801</v>
      </c>
      <c r="FI34" s="47">
        <v>820</v>
      </c>
      <c r="FJ34" s="48">
        <v>111478</v>
      </c>
      <c r="FK34" s="53">
        <f t="shared" si="3"/>
        <v>5.9986218600084962E-2</v>
      </c>
      <c r="FL34" s="51">
        <v>1232175</v>
      </c>
      <c r="FM34" s="47">
        <v>0</v>
      </c>
      <c r="FN34" s="47">
        <v>0</v>
      </c>
      <c r="FO34" s="48">
        <v>1232175</v>
      </c>
      <c r="FP34" s="49">
        <v>0</v>
      </c>
      <c r="FQ34" s="46">
        <v>746077</v>
      </c>
      <c r="FR34" s="50">
        <v>2035</v>
      </c>
      <c r="FS34" s="51">
        <v>34747</v>
      </c>
      <c r="FT34" s="52">
        <v>782859</v>
      </c>
      <c r="FU34" s="46">
        <v>2454</v>
      </c>
      <c r="FV34" s="47">
        <v>0</v>
      </c>
      <c r="FW34" s="48">
        <v>2454</v>
      </c>
      <c r="FX34" s="48">
        <v>740130</v>
      </c>
      <c r="FY34" s="48">
        <v>252958</v>
      </c>
      <c r="FZ34" s="47">
        <v>31230</v>
      </c>
      <c r="GA34" s="47">
        <v>87582</v>
      </c>
      <c r="GB34" s="49">
        <v>3129388</v>
      </c>
      <c r="GC34" s="51">
        <v>73918</v>
      </c>
      <c r="GD34" s="47">
        <v>73918</v>
      </c>
      <c r="GE34" s="49">
        <v>0</v>
      </c>
      <c r="GF34" s="46">
        <v>22382</v>
      </c>
      <c r="GG34" s="47">
        <v>49</v>
      </c>
      <c r="GH34" s="47">
        <v>834</v>
      </c>
      <c r="GI34" s="49">
        <v>23265</v>
      </c>
      <c r="GJ34" s="51">
        <v>133</v>
      </c>
      <c r="GK34" s="47">
        <v>0</v>
      </c>
      <c r="GL34" s="49">
        <v>133</v>
      </c>
      <c r="GM34" s="48">
        <v>22204</v>
      </c>
      <c r="GN34" s="48">
        <v>7589</v>
      </c>
      <c r="GO34" s="47">
        <v>937</v>
      </c>
      <c r="GP34" s="47">
        <v>2627</v>
      </c>
      <c r="GQ34" s="48">
        <v>130673</v>
      </c>
      <c r="GR34" s="53">
        <f t="shared" si="4"/>
        <v>5.9989855337107149E-2</v>
      </c>
      <c r="GS34" s="51">
        <v>997502</v>
      </c>
      <c r="GT34" s="47">
        <v>0</v>
      </c>
      <c r="GU34" s="47">
        <v>0</v>
      </c>
      <c r="GV34" s="48">
        <v>997502</v>
      </c>
      <c r="GW34" s="49">
        <v>0</v>
      </c>
      <c r="GX34" s="46">
        <v>1710912</v>
      </c>
      <c r="GY34" s="50">
        <v>0</v>
      </c>
      <c r="GZ34" s="51">
        <v>579</v>
      </c>
      <c r="HA34" s="52">
        <v>1711491</v>
      </c>
      <c r="HB34" s="46">
        <v>659</v>
      </c>
      <c r="HC34" s="47">
        <v>0</v>
      </c>
      <c r="HD34" s="48">
        <v>659</v>
      </c>
      <c r="HE34" s="48">
        <v>52336</v>
      </c>
      <c r="HF34" s="48">
        <v>143988</v>
      </c>
      <c r="HG34" s="47">
        <v>19993</v>
      </c>
      <c r="HH34" s="47">
        <v>28550</v>
      </c>
      <c r="HI34" s="49">
        <v>2954519</v>
      </c>
      <c r="HJ34" s="51">
        <v>59842</v>
      </c>
      <c r="HK34" s="47">
        <v>59842</v>
      </c>
      <c r="HL34" s="49">
        <v>0</v>
      </c>
      <c r="HM34" s="46">
        <v>51327</v>
      </c>
      <c r="HN34" s="47">
        <v>0</v>
      </c>
      <c r="HO34" s="47">
        <v>14</v>
      </c>
      <c r="HP34" s="49">
        <v>51341</v>
      </c>
      <c r="HQ34" s="51">
        <v>35</v>
      </c>
      <c r="HR34" s="47">
        <v>0</v>
      </c>
      <c r="HS34" s="49">
        <v>35</v>
      </c>
      <c r="HT34" s="48">
        <v>1570</v>
      </c>
      <c r="HU34" s="48">
        <v>4320</v>
      </c>
      <c r="HV34" s="47">
        <v>600</v>
      </c>
      <c r="HW34" s="47">
        <v>857</v>
      </c>
      <c r="HX34" s="48">
        <v>118565</v>
      </c>
      <c r="HY34" s="53">
        <f t="shared" si="5"/>
        <v>5.9991859665444278E-2</v>
      </c>
    </row>
    <row r="35" spans="1:233" s="21" customFormat="1" ht="12" customHeight="1" x14ac:dyDescent="0.2">
      <c r="A35" s="24">
        <v>23</v>
      </c>
      <c r="B35" s="25" t="s">
        <v>86</v>
      </c>
      <c r="C35" s="54">
        <v>3133</v>
      </c>
      <c r="D35" s="55">
        <v>0</v>
      </c>
      <c r="E35" s="55">
        <v>0</v>
      </c>
      <c r="F35" s="56">
        <v>3133</v>
      </c>
      <c r="G35" s="57">
        <v>0</v>
      </c>
      <c r="H35" s="54">
        <v>5552242</v>
      </c>
      <c r="I35" s="58">
        <v>0</v>
      </c>
      <c r="J35" s="59">
        <v>371392</v>
      </c>
      <c r="K35" s="60">
        <v>5923634</v>
      </c>
      <c r="L35" s="54">
        <v>43415</v>
      </c>
      <c r="M35" s="55">
        <v>0</v>
      </c>
      <c r="N35" s="56">
        <v>43415</v>
      </c>
      <c r="O35" s="56">
        <v>556343</v>
      </c>
      <c r="P35" s="56">
        <v>149181</v>
      </c>
      <c r="Q35" s="55">
        <v>3422</v>
      </c>
      <c r="R35" s="55">
        <v>69555</v>
      </c>
      <c r="S35" s="57">
        <v>6748683</v>
      </c>
      <c r="T35" s="59">
        <v>188</v>
      </c>
      <c r="U35" s="55">
        <v>188</v>
      </c>
      <c r="V35" s="57">
        <v>0</v>
      </c>
      <c r="W35" s="54">
        <v>166545</v>
      </c>
      <c r="X35" s="55">
        <v>0</v>
      </c>
      <c r="Y35" s="55">
        <v>8913</v>
      </c>
      <c r="Z35" s="57">
        <v>175458</v>
      </c>
      <c r="AA35" s="59">
        <v>2344</v>
      </c>
      <c r="AB35" s="55">
        <v>0</v>
      </c>
      <c r="AC35" s="57">
        <v>2344</v>
      </c>
      <c r="AD35" s="56">
        <v>16690</v>
      </c>
      <c r="AE35" s="56">
        <v>4475</v>
      </c>
      <c r="AF35" s="55">
        <v>103</v>
      </c>
      <c r="AG35" s="55">
        <v>2087</v>
      </c>
      <c r="AH35" s="56">
        <v>201345</v>
      </c>
      <c r="AI35" s="61">
        <f t="shared" si="6"/>
        <v>6.0006383657835942E-2</v>
      </c>
      <c r="AJ35" s="59">
        <v>264440</v>
      </c>
      <c r="AK35" s="55">
        <v>0</v>
      </c>
      <c r="AL35" s="55">
        <v>0</v>
      </c>
      <c r="AM35" s="56">
        <v>264440</v>
      </c>
      <c r="AN35" s="57">
        <v>0</v>
      </c>
      <c r="AO35" s="54">
        <v>2488289</v>
      </c>
      <c r="AP35" s="58">
        <v>0</v>
      </c>
      <c r="AQ35" s="59">
        <v>540594</v>
      </c>
      <c r="AR35" s="60">
        <v>3028883</v>
      </c>
      <c r="AS35" s="54">
        <v>17160</v>
      </c>
      <c r="AT35" s="55">
        <v>0</v>
      </c>
      <c r="AU35" s="56">
        <v>17160</v>
      </c>
      <c r="AV35" s="56">
        <v>304412</v>
      </c>
      <c r="AW35" s="56">
        <v>267741</v>
      </c>
      <c r="AX35" s="55">
        <v>45009</v>
      </c>
      <c r="AY35" s="55">
        <v>25381</v>
      </c>
      <c r="AZ35" s="57">
        <v>3953026</v>
      </c>
      <c r="BA35" s="59">
        <v>15866</v>
      </c>
      <c r="BB35" s="55">
        <v>15866</v>
      </c>
      <c r="BC35" s="57">
        <v>0</v>
      </c>
      <c r="BD35" s="54">
        <v>74627</v>
      </c>
      <c r="BE35" s="55">
        <v>0</v>
      </c>
      <c r="BF35" s="55">
        <v>14284</v>
      </c>
      <c r="BG35" s="57">
        <v>88911</v>
      </c>
      <c r="BH35" s="59">
        <v>927</v>
      </c>
      <c r="BI35" s="55">
        <v>0</v>
      </c>
      <c r="BJ35" s="57">
        <v>927</v>
      </c>
      <c r="BK35" s="56">
        <v>9132</v>
      </c>
      <c r="BL35" s="56">
        <v>8032</v>
      </c>
      <c r="BM35" s="55">
        <v>1350</v>
      </c>
      <c r="BN35" s="55">
        <v>761</v>
      </c>
      <c r="BO35" s="56">
        <v>124979</v>
      </c>
      <c r="BP35" s="61">
        <f t="shared" si="0"/>
        <v>5.9998487369535621E-2</v>
      </c>
      <c r="BQ35" s="59">
        <v>900424</v>
      </c>
      <c r="BR35" s="55">
        <v>0</v>
      </c>
      <c r="BS35" s="55">
        <v>0</v>
      </c>
      <c r="BT35" s="56">
        <v>900424</v>
      </c>
      <c r="BU35" s="57">
        <v>0</v>
      </c>
      <c r="BV35" s="54">
        <v>3004905</v>
      </c>
      <c r="BW35" s="58">
        <v>28961</v>
      </c>
      <c r="BX35" s="59">
        <v>153010</v>
      </c>
      <c r="BY35" s="60">
        <v>3186876</v>
      </c>
      <c r="BZ35" s="54">
        <v>17011</v>
      </c>
      <c r="CA35" s="55">
        <v>0</v>
      </c>
      <c r="CB35" s="56">
        <v>17011</v>
      </c>
      <c r="CC35" s="56">
        <v>998532</v>
      </c>
      <c r="CD35" s="56">
        <v>394512</v>
      </c>
      <c r="CE35" s="55">
        <v>109788</v>
      </c>
      <c r="CF35" s="55">
        <v>58489</v>
      </c>
      <c r="CG35" s="57">
        <v>5665632</v>
      </c>
      <c r="CH35" s="59">
        <v>54025</v>
      </c>
      <c r="CI35" s="55">
        <v>54025</v>
      </c>
      <c r="CJ35" s="57">
        <v>0</v>
      </c>
      <c r="CK35" s="54">
        <v>90122</v>
      </c>
      <c r="CL35" s="55">
        <v>707</v>
      </c>
      <c r="CM35" s="55">
        <v>3672</v>
      </c>
      <c r="CN35" s="57">
        <v>94501</v>
      </c>
      <c r="CO35" s="59">
        <v>919</v>
      </c>
      <c r="CP35" s="55">
        <v>0</v>
      </c>
      <c r="CQ35" s="57">
        <v>919</v>
      </c>
      <c r="CR35" s="56">
        <v>29956</v>
      </c>
      <c r="CS35" s="56">
        <v>11835</v>
      </c>
      <c r="CT35" s="55">
        <v>3294</v>
      </c>
      <c r="CU35" s="55">
        <v>1755</v>
      </c>
      <c r="CV35" s="56">
        <v>196285</v>
      </c>
      <c r="CW35" s="61">
        <f t="shared" si="1"/>
        <v>5.9999511341323641E-2</v>
      </c>
      <c r="CX35" s="59">
        <v>1385069</v>
      </c>
      <c r="CY35" s="55">
        <v>0</v>
      </c>
      <c r="CZ35" s="55">
        <v>0</v>
      </c>
      <c r="DA35" s="56">
        <v>1385069</v>
      </c>
      <c r="DB35" s="57">
        <v>0</v>
      </c>
      <c r="DC35" s="54">
        <v>2058359</v>
      </c>
      <c r="DD35" s="58">
        <v>0</v>
      </c>
      <c r="DE35" s="59">
        <v>221721</v>
      </c>
      <c r="DF35" s="60">
        <v>2280080</v>
      </c>
      <c r="DG35" s="54">
        <v>26827</v>
      </c>
      <c r="DH35" s="55">
        <v>0</v>
      </c>
      <c r="DI35" s="56">
        <v>26827</v>
      </c>
      <c r="DJ35" s="56">
        <v>187193</v>
      </c>
      <c r="DK35" s="56">
        <v>607676</v>
      </c>
      <c r="DL35" s="55">
        <v>25727</v>
      </c>
      <c r="DM35" s="55">
        <v>86433</v>
      </c>
      <c r="DN35" s="57">
        <v>4599005</v>
      </c>
      <c r="DO35" s="59">
        <v>83104</v>
      </c>
      <c r="DP35" s="55">
        <v>83104</v>
      </c>
      <c r="DQ35" s="57">
        <v>0</v>
      </c>
      <c r="DR35" s="54">
        <v>61724</v>
      </c>
      <c r="DS35" s="55">
        <v>0</v>
      </c>
      <c r="DT35" s="55">
        <v>5765</v>
      </c>
      <c r="DU35" s="57">
        <v>67489</v>
      </c>
      <c r="DV35" s="59">
        <v>1449</v>
      </c>
      <c r="DW35" s="55">
        <v>0</v>
      </c>
      <c r="DX35" s="57">
        <v>1449</v>
      </c>
      <c r="DY35" s="56">
        <v>5616</v>
      </c>
      <c r="DZ35" s="56">
        <v>18230</v>
      </c>
      <c r="EA35" s="55">
        <v>772</v>
      </c>
      <c r="EB35" s="55">
        <v>2593</v>
      </c>
      <c r="EC35" s="56">
        <v>179253</v>
      </c>
      <c r="ED35" s="61">
        <f t="shared" si="2"/>
        <v>5.9999898922003164E-2</v>
      </c>
      <c r="EE35" s="59">
        <v>1541345</v>
      </c>
      <c r="EF35" s="55">
        <v>0</v>
      </c>
      <c r="EG35" s="55">
        <v>0</v>
      </c>
      <c r="EH35" s="56">
        <v>1541345</v>
      </c>
      <c r="EI35" s="57">
        <v>0</v>
      </c>
      <c r="EJ35" s="54">
        <v>2225016</v>
      </c>
      <c r="EK35" s="58">
        <v>55966</v>
      </c>
      <c r="EL35" s="59">
        <v>25294</v>
      </c>
      <c r="EM35" s="60">
        <v>2306276</v>
      </c>
      <c r="EN35" s="54">
        <v>30505</v>
      </c>
      <c r="EO35" s="55">
        <v>0</v>
      </c>
      <c r="EP35" s="56">
        <v>30505</v>
      </c>
      <c r="EQ35" s="56">
        <v>204240</v>
      </c>
      <c r="ER35" s="56">
        <v>407452</v>
      </c>
      <c r="ES35" s="55">
        <v>41329</v>
      </c>
      <c r="ET35" s="55">
        <v>82572</v>
      </c>
      <c r="EU35" s="57">
        <v>4613719</v>
      </c>
      <c r="EV35" s="59">
        <v>92481</v>
      </c>
      <c r="EW35" s="55">
        <v>92481</v>
      </c>
      <c r="EX35" s="57">
        <v>0</v>
      </c>
      <c r="EY35" s="54">
        <v>66730</v>
      </c>
      <c r="EZ35" s="55">
        <v>1559</v>
      </c>
      <c r="FA35" s="55">
        <v>607</v>
      </c>
      <c r="FB35" s="57">
        <v>68896</v>
      </c>
      <c r="FC35" s="59">
        <v>1647</v>
      </c>
      <c r="FD35" s="55">
        <v>0</v>
      </c>
      <c r="FE35" s="57">
        <v>1647</v>
      </c>
      <c r="FF35" s="56">
        <v>6127</v>
      </c>
      <c r="FG35" s="56">
        <v>12224</v>
      </c>
      <c r="FH35" s="55">
        <v>1240</v>
      </c>
      <c r="FI35" s="55">
        <v>2477</v>
      </c>
      <c r="FJ35" s="56">
        <v>185092</v>
      </c>
      <c r="FK35" s="61">
        <f t="shared" si="3"/>
        <v>6.0000194635204965E-2</v>
      </c>
      <c r="FL35" s="59">
        <v>2426569</v>
      </c>
      <c r="FM35" s="55">
        <v>0</v>
      </c>
      <c r="FN35" s="55">
        <v>0</v>
      </c>
      <c r="FO35" s="56">
        <v>2426569</v>
      </c>
      <c r="FP35" s="57">
        <v>0</v>
      </c>
      <c r="FQ35" s="54">
        <v>1906725</v>
      </c>
      <c r="FR35" s="58">
        <v>0</v>
      </c>
      <c r="FS35" s="59">
        <v>0</v>
      </c>
      <c r="FT35" s="60">
        <v>1906725</v>
      </c>
      <c r="FU35" s="54">
        <v>27319</v>
      </c>
      <c r="FV35" s="55">
        <v>0</v>
      </c>
      <c r="FW35" s="56">
        <v>27319</v>
      </c>
      <c r="FX35" s="56">
        <v>451219</v>
      </c>
      <c r="FY35" s="56">
        <v>373464</v>
      </c>
      <c r="FZ35" s="55">
        <v>49730</v>
      </c>
      <c r="GA35" s="55">
        <v>42346</v>
      </c>
      <c r="GB35" s="57">
        <v>5277372</v>
      </c>
      <c r="GC35" s="59">
        <v>145594</v>
      </c>
      <c r="GD35" s="55">
        <v>145594</v>
      </c>
      <c r="GE35" s="57">
        <v>0</v>
      </c>
      <c r="GF35" s="54">
        <v>57177</v>
      </c>
      <c r="GG35" s="55">
        <v>0</v>
      </c>
      <c r="GH35" s="55">
        <v>0</v>
      </c>
      <c r="GI35" s="57">
        <v>57177</v>
      </c>
      <c r="GJ35" s="59">
        <v>1475</v>
      </c>
      <c r="GK35" s="55">
        <v>0</v>
      </c>
      <c r="GL35" s="57">
        <v>1475</v>
      </c>
      <c r="GM35" s="56">
        <v>13537</v>
      </c>
      <c r="GN35" s="56">
        <v>11204</v>
      </c>
      <c r="GO35" s="55">
        <v>1492</v>
      </c>
      <c r="GP35" s="55">
        <v>1270</v>
      </c>
      <c r="GQ35" s="56">
        <v>231749</v>
      </c>
      <c r="GR35" s="61">
        <f t="shared" si="4"/>
        <v>5.9999942305370257E-2</v>
      </c>
      <c r="GS35" s="59">
        <v>1856501</v>
      </c>
      <c r="GT35" s="55">
        <v>0</v>
      </c>
      <c r="GU35" s="55">
        <v>0</v>
      </c>
      <c r="GV35" s="56">
        <v>1856501</v>
      </c>
      <c r="GW35" s="57">
        <v>0</v>
      </c>
      <c r="GX35" s="54">
        <v>1133651</v>
      </c>
      <c r="GY35" s="58">
        <v>1064</v>
      </c>
      <c r="GZ35" s="59">
        <v>60364</v>
      </c>
      <c r="HA35" s="60">
        <v>1195079</v>
      </c>
      <c r="HB35" s="54">
        <v>10007</v>
      </c>
      <c r="HC35" s="55">
        <v>0</v>
      </c>
      <c r="HD35" s="56">
        <v>10007</v>
      </c>
      <c r="HE35" s="56">
        <v>918471</v>
      </c>
      <c r="HF35" s="56">
        <v>461135</v>
      </c>
      <c r="HG35" s="55">
        <v>33378</v>
      </c>
      <c r="HH35" s="55">
        <v>98702</v>
      </c>
      <c r="HI35" s="57">
        <v>4573273</v>
      </c>
      <c r="HJ35" s="59">
        <v>111390</v>
      </c>
      <c r="HK35" s="55">
        <v>111390</v>
      </c>
      <c r="HL35" s="57">
        <v>0</v>
      </c>
      <c r="HM35" s="54">
        <v>33994</v>
      </c>
      <c r="HN35" s="55">
        <v>26</v>
      </c>
      <c r="HO35" s="55">
        <v>1451</v>
      </c>
      <c r="HP35" s="57">
        <v>35471</v>
      </c>
      <c r="HQ35" s="59">
        <v>540</v>
      </c>
      <c r="HR35" s="55">
        <v>0</v>
      </c>
      <c r="HS35" s="57">
        <v>540</v>
      </c>
      <c r="HT35" s="56">
        <v>27554</v>
      </c>
      <c r="HU35" s="56">
        <v>13834</v>
      </c>
      <c r="HV35" s="55">
        <v>1001</v>
      </c>
      <c r="HW35" s="55">
        <v>2961</v>
      </c>
      <c r="HX35" s="56">
        <v>192751</v>
      </c>
      <c r="HY35" s="61">
        <f t="shared" si="5"/>
        <v>5.9999967681137793E-2</v>
      </c>
    </row>
    <row r="36" spans="1:233" s="21" customFormat="1" ht="12" customHeight="1" x14ac:dyDescent="0.2">
      <c r="A36" s="22">
        <v>24</v>
      </c>
      <c r="B36" s="23" t="s">
        <v>87</v>
      </c>
      <c r="C36" s="46">
        <f>SUM(C13:C35)</f>
        <v>55126</v>
      </c>
      <c r="D36" s="47">
        <f t="shared" ref="D36:AH36" si="7">SUM(D13:D35)</f>
        <v>10</v>
      </c>
      <c r="E36" s="47">
        <f t="shared" si="7"/>
        <v>0</v>
      </c>
      <c r="F36" s="48">
        <f t="shared" si="7"/>
        <v>55136</v>
      </c>
      <c r="G36" s="49">
        <f t="shared" si="7"/>
        <v>0</v>
      </c>
      <c r="H36" s="46">
        <f t="shared" si="7"/>
        <v>153101239</v>
      </c>
      <c r="I36" s="50">
        <f t="shared" si="7"/>
        <v>984574</v>
      </c>
      <c r="J36" s="51">
        <f t="shared" si="7"/>
        <v>28045865</v>
      </c>
      <c r="K36" s="52">
        <f t="shared" si="7"/>
        <v>182131678</v>
      </c>
      <c r="L36" s="46">
        <f t="shared" si="7"/>
        <v>2984260</v>
      </c>
      <c r="M36" s="47">
        <f t="shared" si="7"/>
        <v>81640</v>
      </c>
      <c r="N36" s="48">
        <f t="shared" si="7"/>
        <v>3065900</v>
      </c>
      <c r="O36" s="48">
        <f t="shared" si="7"/>
        <v>28179107</v>
      </c>
      <c r="P36" s="48">
        <f t="shared" si="7"/>
        <v>33144590</v>
      </c>
      <c r="Q36" s="47">
        <f t="shared" si="7"/>
        <v>2079237</v>
      </c>
      <c r="R36" s="47">
        <f t="shared" si="7"/>
        <v>4569272</v>
      </c>
      <c r="S36" s="49">
        <f t="shared" si="7"/>
        <v>253224920</v>
      </c>
      <c r="T36" s="51">
        <f t="shared" si="7"/>
        <v>3161</v>
      </c>
      <c r="U36" s="47">
        <f t="shared" si="7"/>
        <v>3161</v>
      </c>
      <c r="V36" s="49">
        <f t="shared" si="7"/>
        <v>0</v>
      </c>
      <c r="W36" s="46">
        <f t="shared" si="7"/>
        <v>4592636</v>
      </c>
      <c r="X36" s="47">
        <f t="shared" si="7"/>
        <v>26854</v>
      </c>
      <c r="Y36" s="47">
        <f t="shared" si="7"/>
        <v>738261</v>
      </c>
      <c r="Z36" s="49">
        <f t="shared" si="7"/>
        <v>5357751</v>
      </c>
      <c r="AA36" s="51">
        <f t="shared" si="7"/>
        <v>161149</v>
      </c>
      <c r="AB36" s="47">
        <f t="shared" si="7"/>
        <v>2449</v>
      </c>
      <c r="AC36" s="49">
        <f t="shared" si="7"/>
        <v>163598</v>
      </c>
      <c r="AD36" s="48">
        <f t="shared" si="7"/>
        <v>845366</v>
      </c>
      <c r="AE36" s="48">
        <f t="shared" si="7"/>
        <v>994319</v>
      </c>
      <c r="AF36" s="47">
        <f t="shared" si="7"/>
        <v>62375</v>
      </c>
      <c r="AG36" s="47">
        <f t="shared" si="7"/>
        <v>137075</v>
      </c>
      <c r="AH36" s="48">
        <f t="shared" si="7"/>
        <v>7563645</v>
      </c>
      <c r="AI36" s="53">
        <f t="shared" si="6"/>
        <v>5.7330963435867674E-2</v>
      </c>
      <c r="AJ36" s="51">
        <f t="shared" ref="AJ36:BO36" si="8">SUM(AJ13:AJ35)</f>
        <v>5802917</v>
      </c>
      <c r="AK36" s="47">
        <f t="shared" si="8"/>
        <v>0</v>
      </c>
      <c r="AL36" s="47">
        <f t="shared" si="8"/>
        <v>0</v>
      </c>
      <c r="AM36" s="48">
        <f t="shared" si="8"/>
        <v>5802917</v>
      </c>
      <c r="AN36" s="49">
        <f t="shared" si="8"/>
        <v>0</v>
      </c>
      <c r="AO36" s="46">
        <f t="shared" si="8"/>
        <v>68221222</v>
      </c>
      <c r="AP36" s="50">
        <f t="shared" si="8"/>
        <v>869297</v>
      </c>
      <c r="AQ36" s="51">
        <f t="shared" si="8"/>
        <v>11701995</v>
      </c>
      <c r="AR36" s="52">
        <f t="shared" si="8"/>
        <v>80792514</v>
      </c>
      <c r="AS36" s="46">
        <f t="shared" si="8"/>
        <v>809542</v>
      </c>
      <c r="AT36" s="47">
        <f t="shared" si="8"/>
        <v>32</v>
      </c>
      <c r="AU36" s="48">
        <f t="shared" si="8"/>
        <v>809574</v>
      </c>
      <c r="AV36" s="48">
        <f t="shared" si="8"/>
        <v>12669898</v>
      </c>
      <c r="AW36" s="48">
        <f t="shared" si="8"/>
        <v>10150261</v>
      </c>
      <c r="AX36" s="47">
        <f t="shared" si="8"/>
        <v>1264665</v>
      </c>
      <c r="AY36" s="47">
        <f t="shared" si="8"/>
        <v>1538331</v>
      </c>
      <c r="AZ36" s="49">
        <f t="shared" si="8"/>
        <v>113028160</v>
      </c>
      <c r="BA36" s="51">
        <f t="shared" si="8"/>
        <v>347928</v>
      </c>
      <c r="BB36" s="47">
        <f t="shared" si="8"/>
        <v>347928</v>
      </c>
      <c r="BC36" s="49">
        <f t="shared" si="8"/>
        <v>0</v>
      </c>
      <c r="BD36" s="46">
        <f t="shared" si="8"/>
        <v>2046467</v>
      </c>
      <c r="BE36" s="47">
        <f t="shared" si="8"/>
        <v>23858</v>
      </c>
      <c r="BF36" s="47">
        <f t="shared" si="8"/>
        <v>300653</v>
      </c>
      <c r="BG36" s="49">
        <f t="shared" si="8"/>
        <v>2370978</v>
      </c>
      <c r="BH36" s="51">
        <f t="shared" si="8"/>
        <v>43667</v>
      </c>
      <c r="BI36" s="47">
        <f t="shared" si="8"/>
        <v>1</v>
      </c>
      <c r="BJ36" s="49">
        <f t="shared" si="8"/>
        <v>43668</v>
      </c>
      <c r="BK36" s="48">
        <f t="shared" si="8"/>
        <v>380095</v>
      </c>
      <c r="BL36" s="48">
        <f t="shared" si="8"/>
        <v>304506</v>
      </c>
      <c r="BM36" s="47">
        <f t="shared" si="8"/>
        <v>37939</v>
      </c>
      <c r="BN36" s="47">
        <f t="shared" si="8"/>
        <v>46148</v>
      </c>
      <c r="BO36" s="48">
        <f t="shared" si="8"/>
        <v>3531262</v>
      </c>
      <c r="BP36" s="53">
        <f t="shared" si="0"/>
        <v>5.9957431753719724E-2</v>
      </c>
      <c r="BQ36" s="51">
        <f t="shared" ref="BQ36:CV36" si="9">SUM(BQ13:BQ35)</f>
        <v>17157203</v>
      </c>
      <c r="BR36" s="47">
        <f t="shared" si="9"/>
        <v>81</v>
      </c>
      <c r="BS36" s="47">
        <f t="shared" si="9"/>
        <v>0</v>
      </c>
      <c r="BT36" s="48">
        <f t="shared" si="9"/>
        <v>17157284</v>
      </c>
      <c r="BU36" s="49">
        <f t="shared" si="9"/>
        <v>0</v>
      </c>
      <c r="BV36" s="46">
        <f t="shared" si="9"/>
        <v>64608883</v>
      </c>
      <c r="BW36" s="50">
        <f t="shared" si="9"/>
        <v>1071741</v>
      </c>
      <c r="BX36" s="51">
        <f t="shared" si="9"/>
        <v>11576335</v>
      </c>
      <c r="BY36" s="52">
        <f t="shared" si="9"/>
        <v>77256959</v>
      </c>
      <c r="BZ36" s="46">
        <f t="shared" si="9"/>
        <v>549541</v>
      </c>
      <c r="CA36" s="47">
        <f t="shared" si="9"/>
        <v>63606</v>
      </c>
      <c r="CB36" s="48">
        <f t="shared" si="9"/>
        <v>613147</v>
      </c>
      <c r="CC36" s="48">
        <f t="shared" si="9"/>
        <v>30351384</v>
      </c>
      <c r="CD36" s="48">
        <f t="shared" si="9"/>
        <v>14841943</v>
      </c>
      <c r="CE36" s="47">
        <f t="shared" si="9"/>
        <v>1474648</v>
      </c>
      <c r="CF36" s="47">
        <f t="shared" si="9"/>
        <v>1701204</v>
      </c>
      <c r="CG36" s="49">
        <f t="shared" si="9"/>
        <v>143396569</v>
      </c>
      <c r="CH36" s="51">
        <f t="shared" si="9"/>
        <v>1029183</v>
      </c>
      <c r="CI36" s="47">
        <f t="shared" si="9"/>
        <v>1029183</v>
      </c>
      <c r="CJ36" s="49">
        <f t="shared" si="9"/>
        <v>0</v>
      </c>
      <c r="CK36" s="46">
        <f t="shared" si="9"/>
        <v>1938023</v>
      </c>
      <c r="CL36" s="47">
        <f t="shared" si="9"/>
        <v>30260</v>
      </c>
      <c r="CM36" s="47">
        <f t="shared" si="9"/>
        <v>302046</v>
      </c>
      <c r="CN36" s="49">
        <f t="shared" si="9"/>
        <v>2270329</v>
      </c>
      <c r="CO36" s="51">
        <f t="shared" si="9"/>
        <v>29677</v>
      </c>
      <c r="CP36" s="47">
        <f t="shared" si="9"/>
        <v>1908</v>
      </c>
      <c r="CQ36" s="49">
        <f t="shared" si="9"/>
        <v>31585</v>
      </c>
      <c r="CR36" s="48">
        <f t="shared" si="9"/>
        <v>910539</v>
      </c>
      <c r="CS36" s="48">
        <f t="shared" si="9"/>
        <v>445256</v>
      </c>
      <c r="CT36" s="47">
        <f t="shared" si="9"/>
        <v>44239</v>
      </c>
      <c r="CU36" s="47">
        <f t="shared" si="9"/>
        <v>51037</v>
      </c>
      <c r="CV36" s="48">
        <f t="shared" si="9"/>
        <v>4782168</v>
      </c>
      <c r="CW36" s="53">
        <f t="shared" si="1"/>
        <v>5.998519346068993E-2</v>
      </c>
      <c r="CX36" s="51">
        <f t="shared" ref="CX36:EC36" si="10">SUM(CX13:CX35)</f>
        <v>27882371</v>
      </c>
      <c r="CY36" s="47">
        <f t="shared" si="10"/>
        <v>1541</v>
      </c>
      <c r="CZ36" s="47">
        <f t="shared" si="10"/>
        <v>0</v>
      </c>
      <c r="DA36" s="48">
        <f t="shared" si="10"/>
        <v>27883912</v>
      </c>
      <c r="DB36" s="49">
        <f t="shared" si="10"/>
        <v>0</v>
      </c>
      <c r="DC36" s="46">
        <f t="shared" si="10"/>
        <v>50432131</v>
      </c>
      <c r="DD36" s="50">
        <f t="shared" si="10"/>
        <v>654546</v>
      </c>
      <c r="DE36" s="51">
        <f t="shared" si="10"/>
        <v>6513642</v>
      </c>
      <c r="DF36" s="52">
        <f t="shared" si="10"/>
        <v>57600319</v>
      </c>
      <c r="DG36" s="46">
        <f t="shared" si="10"/>
        <v>521633</v>
      </c>
      <c r="DH36" s="47">
        <f t="shared" si="10"/>
        <v>17733</v>
      </c>
      <c r="DI36" s="48">
        <f t="shared" si="10"/>
        <v>539366</v>
      </c>
      <c r="DJ36" s="48">
        <f t="shared" si="10"/>
        <v>20454662</v>
      </c>
      <c r="DK36" s="48">
        <f t="shared" si="10"/>
        <v>15369213</v>
      </c>
      <c r="DL36" s="47">
        <f t="shared" si="10"/>
        <v>1671603</v>
      </c>
      <c r="DM36" s="47">
        <f t="shared" si="10"/>
        <v>1870579</v>
      </c>
      <c r="DN36" s="49">
        <f t="shared" si="10"/>
        <v>125389654</v>
      </c>
      <c r="DO36" s="51">
        <f t="shared" si="10"/>
        <v>1672764</v>
      </c>
      <c r="DP36" s="47">
        <f t="shared" si="10"/>
        <v>1672764</v>
      </c>
      <c r="DQ36" s="49">
        <f t="shared" si="10"/>
        <v>0</v>
      </c>
      <c r="DR36" s="46">
        <f t="shared" si="10"/>
        <v>1512730</v>
      </c>
      <c r="DS36" s="47">
        <f t="shared" si="10"/>
        <v>18144</v>
      </c>
      <c r="DT36" s="47">
        <f t="shared" si="10"/>
        <v>168540</v>
      </c>
      <c r="DU36" s="49">
        <f t="shared" si="10"/>
        <v>1699414</v>
      </c>
      <c r="DV36" s="51">
        <f t="shared" si="10"/>
        <v>28171</v>
      </c>
      <c r="DW36" s="47">
        <f t="shared" si="10"/>
        <v>531</v>
      </c>
      <c r="DX36" s="49">
        <f t="shared" si="10"/>
        <v>28702</v>
      </c>
      <c r="DY36" s="48">
        <f t="shared" si="10"/>
        <v>613642</v>
      </c>
      <c r="DZ36" s="48">
        <f t="shared" si="10"/>
        <v>461072</v>
      </c>
      <c r="EA36" s="47">
        <f t="shared" si="10"/>
        <v>50149</v>
      </c>
      <c r="EB36" s="47">
        <f t="shared" si="10"/>
        <v>56117</v>
      </c>
      <c r="EC36" s="48">
        <f t="shared" si="10"/>
        <v>4581860</v>
      </c>
      <c r="ED36" s="53">
        <f t="shared" si="2"/>
        <v>5.9990291175786241E-2</v>
      </c>
      <c r="EE36" s="51">
        <f t="shared" ref="EE36:FJ36" si="11">SUM(EE13:EE35)</f>
        <v>34179651</v>
      </c>
      <c r="EF36" s="47">
        <f t="shared" si="11"/>
        <v>0</v>
      </c>
      <c r="EG36" s="47">
        <f t="shared" si="11"/>
        <v>0</v>
      </c>
      <c r="EH36" s="48">
        <f t="shared" si="11"/>
        <v>34179651</v>
      </c>
      <c r="EI36" s="49">
        <f t="shared" si="11"/>
        <v>0</v>
      </c>
      <c r="EJ36" s="46">
        <f t="shared" si="11"/>
        <v>43539402</v>
      </c>
      <c r="EK36" s="50">
        <f t="shared" si="11"/>
        <v>1083740</v>
      </c>
      <c r="EL36" s="51">
        <f t="shared" si="11"/>
        <v>4195797</v>
      </c>
      <c r="EM36" s="52">
        <f t="shared" si="11"/>
        <v>48818939</v>
      </c>
      <c r="EN36" s="46">
        <f t="shared" si="11"/>
        <v>887820</v>
      </c>
      <c r="EO36" s="47">
        <f t="shared" si="11"/>
        <v>26091</v>
      </c>
      <c r="EP36" s="48">
        <f t="shared" si="11"/>
        <v>913911</v>
      </c>
      <c r="EQ36" s="48">
        <f t="shared" si="11"/>
        <v>12162969</v>
      </c>
      <c r="ER36" s="48">
        <f t="shared" si="11"/>
        <v>48963100</v>
      </c>
      <c r="ES36" s="47">
        <f t="shared" si="11"/>
        <v>1697669</v>
      </c>
      <c r="ET36" s="47">
        <f t="shared" si="11"/>
        <v>1642138</v>
      </c>
      <c r="EU36" s="49">
        <f t="shared" si="11"/>
        <v>148378377</v>
      </c>
      <c r="EV36" s="51">
        <f t="shared" si="11"/>
        <v>2050537</v>
      </c>
      <c r="EW36" s="47">
        <f t="shared" si="11"/>
        <v>2050537</v>
      </c>
      <c r="EX36" s="49">
        <f t="shared" si="11"/>
        <v>0</v>
      </c>
      <c r="EY36" s="46">
        <f t="shared" si="11"/>
        <v>1305985</v>
      </c>
      <c r="EZ36" s="47">
        <f t="shared" si="11"/>
        <v>31661</v>
      </c>
      <c r="FA36" s="47">
        <f t="shared" si="11"/>
        <v>110293</v>
      </c>
      <c r="FB36" s="49">
        <f t="shared" si="11"/>
        <v>1447939</v>
      </c>
      <c r="FC36" s="51">
        <f t="shared" si="11"/>
        <v>47941</v>
      </c>
      <c r="FD36" s="47">
        <f t="shared" si="11"/>
        <v>782</v>
      </c>
      <c r="FE36" s="49">
        <f t="shared" si="11"/>
        <v>48723</v>
      </c>
      <c r="FF36" s="48">
        <f t="shared" si="11"/>
        <v>364888</v>
      </c>
      <c r="FG36" s="48">
        <f t="shared" si="11"/>
        <v>1468891</v>
      </c>
      <c r="FH36" s="47">
        <f t="shared" si="11"/>
        <v>50929</v>
      </c>
      <c r="FI36" s="47">
        <f t="shared" si="11"/>
        <v>49261</v>
      </c>
      <c r="FJ36" s="48">
        <f t="shared" si="11"/>
        <v>5481168</v>
      </c>
      <c r="FK36" s="53">
        <f t="shared" si="3"/>
        <v>5.9992918008437243E-2</v>
      </c>
      <c r="FL36" s="51">
        <f t="shared" ref="FL36:GQ36" si="12">SUM(FL13:FL35)</f>
        <v>52793488</v>
      </c>
      <c r="FM36" s="47">
        <f t="shared" si="12"/>
        <v>4161</v>
      </c>
      <c r="FN36" s="47">
        <f t="shared" si="12"/>
        <v>0</v>
      </c>
      <c r="FO36" s="48">
        <f t="shared" si="12"/>
        <v>52797649</v>
      </c>
      <c r="FP36" s="49">
        <f t="shared" si="12"/>
        <v>0</v>
      </c>
      <c r="FQ36" s="46">
        <f t="shared" si="12"/>
        <v>45053847</v>
      </c>
      <c r="FR36" s="50">
        <f t="shared" si="12"/>
        <v>305980</v>
      </c>
      <c r="FS36" s="51">
        <f t="shared" si="12"/>
        <v>2582850</v>
      </c>
      <c r="FT36" s="52">
        <f t="shared" si="12"/>
        <v>47942677</v>
      </c>
      <c r="FU36" s="46">
        <f t="shared" si="12"/>
        <v>806926</v>
      </c>
      <c r="FV36" s="47">
        <f t="shared" si="12"/>
        <v>43769</v>
      </c>
      <c r="FW36" s="48">
        <f t="shared" si="12"/>
        <v>850695</v>
      </c>
      <c r="FX36" s="48">
        <f t="shared" si="12"/>
        <v>17578901</v>
      </c>
      <c r="FY36" s="48">
        <f t="shared" si="12"/>
        <v>23213047</v>
      </c>
      <c r="FZ36" s="47">
        <f t="shared" si="12"/>
        <v>1781783</v>
      </c>
      <c r="GA36" s="47">
        <f t="shared" si="12"/>
        <v>1984782</v>
      </c>
      <c r="GB36" s="49">
        <f t="shared" si="12"/>
        <v>146149534</v>
      </c>
      <c r="GC36" s="51">
        <f t="shared" si="12"/>
        <v>3167587</v>
      </c>
      <c r="GD36" s="47">
        <f t="shared" si="12"/>
        <v>3167587</v>
      </c>
      <c r="GE36" s="49">
        <f t="shared" si="12"/>
        <v>0</v>
      </c>
      <c r="GF36" s="46">
        <f t="shared" si="12"/>
        <v>1351372</v>
      </c>
      <c r="GG36" s="47">
        <f t="shared" si="12"/>
        <v>8216</v>
      </c>
      <c r="GH36" s="47">
        <f t="shared" si="12"/>
        <v>66813</v>
      </c>
      <c r="GI36" s="49">
        <f t="shared" si="12"/>
        <v>1426401</v>
      </c>
      <c r="GJ36" s="51">
        <f t="shared" si="12"/>
        <v>43573</v>
      </c>
      <c r="GK36" s="47">
        <f t="shared" si="12"/>
        <v>1313</v>
      </c>
      <c r="GL36" s="49">
        <f t="shared" si="12"/>
        <v>44886</v>
      </c>
      <c r="GM36" s="48">
        <f t="shared" si="12"/>
        <v>527365</v>
      </c>
      <c r="GN36" s="48">
        <f t="shared" si="12"/>
        <v>696393</v>
      </c>
      <c r="GO36" s="47">
        <f t="shared" si="12"/>
        <v>53451</v>
      </c>
      <c r="GP36" s="47">
        <f t="shared" si="12"/>
        <v>59542</v>
      </c>
      <c r="GQ36" s="48">
        <f t="shared" si="12"/>
        <v>5975625</v>
      </c>
      <c r="GR36" s="53">
        <f t="shared" si="4"/>
        <v>5.9994849391873488E-2</v>
      </c>
      <c r="GS36" s="51">
        <f t="shared" ref="GS36:HX36" si="13">SUM(GS13:GS35)</f>
        <v>46491084</v>
      </c>
      <c r="GT36" s="47">
        <f t="shared" si="13"/>
        <v>3060</v>
      </c>
      <c r="GU36" s="47">
        <f t="shared" si="13"/>
        <v>0</v>
      </c>
      <c r="GV36" s="48">
        <f t="shared" si="13"/>
        <v>46494144</v>
      </c>
      <c r="GW36" s="49">
        <f t="shared" si="13"/>
        <v>0</v>
      </c>
      <c r="GX36" s="46">
        <f t="shared" si="13"/>
        <v>30915502</v>
      </c>
      <c r="GY36" s="50">
        <f t="shared" si="13"/>
        <v>65169</v>
      </c>
      <c r="GZ36" s="51">
        <f t="shared" si="13"/>
        <v>3086544</v>
      </c>
      <c r="HA36" s="52">
        <f t="shared" si="13"/>
        <v>34067215</v>
      </c>
      <c r="HB36" s="46">
        <f t="shared" si="13"/>
        <v>673948</v>
      </c>
      <c r="HC36" s="47">
        <f t="shared" si="13"/>
        <v>370</v>
      </c>
      <c r="HD36" s="48">
        <f t="shared" si="13"/>
        <v>674318</v>
      </c>
      <c r="HE36" s="48">
        <f t="shared" si="13"/>
        <v>16005374</v>
      </c>
      <c r="HF36" s="48">
        <f t="shared" si="13"/>
        <v>18401898</v>
      </c>
      <c r="HG36" s="47">
        <f t="shared" si="13"/>
        <v>1438130</v>
      </c>
      <c r="HH36" s="47">
        <f t="shared" si="13"/>
        <v>1473189</v>
      </c>
      <c r="HI36" s="49">
        <f t="shared" si="13"/>
        <v>118554268</v>
      </c>
      <c r="HJ36" s="51">
        <f t="shared" si="13"/>
        <v>2789461</v>
      </c>
      <c r="HK36" s="47">
        <f t="shared" si="13"/>
        <v>2789461</v>
      </c>
      <c r="HL36" s="49">
        <f t="shared" si="13"/>
        <v>0</v>
      </c>
      <c r="HM36" s="46">
        <f t="shared" si="13"/>
        <v>927301</v>
      </c>
      <c r="HN36" s="47">
        <f t="shared" si="13"/>
        <v>1777</v>
      </c>
      <c r="HO36" s="47">
        <f t="shared" si="13"/>
        <v>85352</v>
      </c>
      <c r="HP36" s="49">
        <f t="shared" si="13"/>
        <v>1014430</v>
      </c>
      <c r="HQ36" s="51">
        <f t="shared" si="13"/>
        <v>36393</v>
      </c>
      <c r="HR36" s="47">
        <f t="shared" si="13"/>
        <v>11</v>
      </c>
      <c r="HS36" s="49">
        <f t="shared" si="13"/>
        <v>36404</v>
      </c>
      <c r="HT36" s="48">
        <f t="shared" si="13"/>
        <v>480161</v>
      </c>
      <c r="HU36" s="48">
        <f t="shared" si="13"/>
        <v>552057</v>
      </c>
      <c r="HV36" s="47">
        <f t="shared" si="13"/>
        <v>43143</v>
      </c>
      <c r="HW36" s="47">
        <f t="shared" si="13"/>
        <v>44195</v>
      </c>
      <c r="HX36" s="48">
        <f t="shared" si="13"/>
        <v>4959851</v>
      </c>
      <c r="HY36" s="53">
        <f>HJ36/GV36</f>
        <v>5.9995964222935259E-2</v>
      </c>
    </row>
    <row r="37" spans="1:233" s="21" customFormat="1" ht="12" customHeight="1" x14ac:dyDescent="0.2">
      <c r="A37" s="24">
        <v>25</v>
      </c>
      <c r="B37" s="25" t="s">
        <v>88</v>
      </c>
      <c r="C37" s="54">
        <v>23629</v>
      </c>
      <c r="D37" s="55">
        <v>0</v>
      </c>
      <c r="E37" s="55">
        <v>0</v>
      </c>
      <c r="F37" s="56">
        <v>23629</v>
      </c>
      <c r="G37" s="57">
        <v>0</v>
      </c>
      <c r="H37" s="54">
        <v>47321779</v>
      </c>
      <c r="I37" s="58">
        <v>2218728</v>
      </c>
      <c r="J37" s="59">
        <v>6498237</v>
      </c>
      <c r="K37" s="60">
        <v>56038744</v>
      </c>
      <c r="L37" s="54">
        <v>306492</v>
      </c>
      <c r="M37" s="55">
        <v>150563</v>
      </c>
      <c r="N37" s="56">
        <v>457055</v>
      </c>
      <c r="O37" s="56">
        <v>2878074</v>
      </c>
      <c r="P37" s="56">
        <v>3801772</v>
      </c>
      <c r="Q37" s="55">
        <v>152708</v>
      </c>
      <c r="R37" s="55">
        <v>709935</v>
      </c>
      <c r="S37" s="57">
        <v>64061917</v>
      </c>
      <c r="T37" s="59">
        <v>1354</v>
      </c>
      <c r="U37" s="55">
        <v>1354</v>
      </c>
      <c r="V37" s="57">
        <v>0</v>
      </c>
      <c r="W37" s="54">
        <v>1419569</v>
      </c>
      <c r="X37" s="55">
        <v>62634</v>
      </c>
      <c r="Y37" s="55">
        <v>165841</v>
      </c>
      <c r="Z37" s="57">
        <v>1648044</v>
      </c>
      <c r="AA37" s="59">
        <v>16549</v>
      </c>
      <c r="AB37" s="55">
        <v>4515</v>
      </c>
      <c r="AC37" s="57">
        <v>21064</v>
      </c>
      <c r="AD37" s="56">
        <v>86341</v>
      </c>
      <c r="AE37" s="56">
        <v>114050</v>
      </c>
      <c r="AF37" s="55">
        <v>4579</v>
      </c>
      <c r="AG37" s="55">
        <v>21297</v>
      </c>
      <c r="AH37" s="56">
        <v>1896729</v>
      </c>
      <c r="AI37" s="62">
        <f t="shared" si="6"/>
        <v>5.7302467307122601E-2</v>
      </c>
      <c r="AJ37" s="59">
        <v>2472392</v>
      </c>
      <c r="AK37" s="55">
        <v>1193</v>
      </c>
      <c r="AL37" s="55">
        <v>0</v>
      </c>
      <c r="AM37" s="56">
        <v>2473585</v>
      </c>
      <c r="AN37" s="57">
        <v>0</v>
      </c>
      <c r="AO37" s="54">
        <v>26040588</v>
      </c>
      <c r="AP37" s="58">
        <v>1034440</v>
      </c>
      <c r="AQ37" s="59">
        <v>2324100</v>
      </c>
      <c r="AR37" s="60">
        <v>29399128</v>
      </c>
      <c r="AS37" s="54">
        <v>118596</v>
      </c>
      <c r="AT37" s="55">
        <v>0</v>
      </c>
      <c r="AU37" s="56">
        <v>118596</v>
      </c>
      <c r="AV37" s="56">
        <v>1519962</v>
      </c>
      <c r="AW37" s="56">
        <v>2401818</v>
      </c>
      <c r="AX37" s="55">
        <v>401679</v>
      </c>
      <c r="AY37" s="55">
        <v>252627</v>
      </c>
      <c r="AZ37" s="57">
        <v>36567395</v>
      </c>
      <c r="BA37" s="59">
        <v>148343</v>
      </c>
      <c r="BB37" s="55">
        <v>148343</v>
      </c>
      <c r="BC37" s="57">
        <v>0</v>
      </c>
      <c r="BD37" s="54">
        <v>781139</v>
      </c>
      <c r="BE37" s="55">
        <v>29556</v>
      </c>
      <c r="BF37" s="55">
        <v>57248</v>
      </c>
      <c r="BG37" s="57">
        <v>867943</v>
      </c>
      <c r="BH37" s="59">
        <v>6397</v>
      </c>
      <c r="BI37" s="55">
        <v>0</v>
      </c>
      <c r="BJ37" s="57">
        <v>6397</v>
      </c>
      <c r="BK37" s="56">
        <v>45599</v>
      </c>
      <c r="BL37" s="56">
        <v>72049</v>
      </c>
      <c r="BM37" s="55">
        <v>12048</v>
      </c>
      <c r="BN37" s="55">
        <v>7577</v>
      </c>
      <c r="BO37" s="56">
        <v>1159956</v>
      </c>
      <c r="BP37" s="62">
        <f t="shared" si="0"/>
        <v>5.9970852022469413E-2</v>
      </c>
      <c r="BQ37" s="59">
        <v>7051746</v>
      </c>
      <c r="BR37" s="55">
        <v>404</v>
      </c>
      <c r="BS37" s="55">
        <v>0</v>
      </c>
      <c r="BT37" s="56">
        <v>7052150</v>
      </c>
      <c r="BU37" s="57">
        <v>0</v>
      </c>
      <c r="BV37" s="54">
        <v>21556157</v>
      </c>
      <c r="BW37" s="58">
        <v>1253762</v>
      </c>
      <c r="BX37" s="59">
        <v>2193485</v>
      </c>
      <c r="BY37" s="60">
        <v>25003404</v>
      </c>
      <c r="BZ37" s="54">
        <v>617119</v>
      </c>
      <c r="CA37" s="55">
        <v>0</v>
      </c>
      <c r="CB37" s="56">
        <v>617119</v>
      </c>
      <c r="CC37" s="56">
        <v>3030744</v>
      </c>
      <c r="CD37" s="56">
        <v>4134432</v>
      </c>
      <c r="CE37" s="55">
        <v>370194</v>
      </c>
      <c r="CF37" s="55">
        <v>392208</v>
      </c>
      <c r="CG37" s="57">
        <v>40600251</v>
      </c>
      <c r="CH37" s="59">
        <v>423059</v>
      </c>
      <c r="CI37" s="55">
        <v>423059</v>
      </c>
      <c r="CJ37" s="57">
        <v>0</v>
      </c>
      <c r="CK37" s="54">
        <v>646592</v>
      </c>
      <c r="CL37" s="55">
        <v>35621</v>
      </c>
      <c r="CM37" s="55">
        <v>55147</v>
      </c>
      <c r="CN37" s="57">
        <v>737360</v>
      </c>
      <c r="CO37" s="59">
        <v>33320</v>
      </c>
      <c r="CP37" s="55">
        <v>0</v>
      </c>
      <c r="CQ37" s="57">
        <v>33320</v>
      </c>
      <c r="CR37" s="56">
        <v>90922</v>
      </c>
      <c r="CS37" s="56">
        <v>124031</v>
      </c>
      <c r="CT37" s="55">
        <v>11104</v>
      </c>
      <c r="CU37" s="55">
        <v>11766</v>
      </c>
      <c r="CV37" s="56">
        <v>1431562</v>
      </c>
      <c r="CW37" s="62">
        <f t="shared" si="1"/>
        <v>5.9990073949079362E-2</v>
      </c>
      <c r="CX37" s="59">
        <v>9505760</v>
      </c>
      <c r="CY37" s="55">
        <v>5958</v>
      </c>
      <c r="CZ37" s="55">
        <v>0</v>
      </c>
      <c r="DA37" s="56">
        <v>9511718</v>
      </c>
      <c r="DB37" s="57">
        <v>0</v>
      </c>
      <c r="DC37" s="54">
        <v>14863134</v>
      </c>
      <c r="DD37" s="58">
        <v>2027076</v>
      </c>
      <c r="DE37" s="59">
        <v>1222158</v>
      </c>
      <c r="DF37" s="60">
        <v>18112368</v>
      </c>
      <c r="DG37" s="54">
        <v>143847</v>
      </c>
      <c r="DH37" s="55">
        <v>346</v>
      </c>
      <c r="DI37" s="56">
        <v>144193</v>
      </c>
      <c r="DJ37" s="56">
        <v>1954960</v>
      </c>
      <c r="DK37" s="56">
        <v>2960986</v>
      </c>
      <c r="DL37" s="55">
        <v>391868</v>
      </c>
      <c r="DM37" s="55">
        <v>425572</v>
      </c>
      <c r="DN37" s="57">
        <v>33501665</v>
      </c>
      <c r="DO37" s="59">
        <v>570634</v>
      </c>
      <c r="DP37" s="55">
        <v>570634</v>
      </c>
      <c r="DQ37" s="57">
        <v>0</v>
      </c>
      <c r="DR37" s="54">
        <v>445847</v>
      </c>
      <c r="DS37" s="55">
        <v>58571</v>
      </c>
      <c r="DT37" s="55">
        <v>29919</v>
      </c>
      <c r="DU37" s="57">
        <v>534337</v>
      </c>
      <c r="DV37" s="59">
        <v>7761</v>
      </c>
      <c r="DW37" s="55">
        <v>10</v>
      </c>
      <c r="DX37" s="57">
        <v>7771</v>
      </c>
      <c r="DY37" s="56">
        <v>58644</v>
      </c>
      <c r="DZ37" s="56">
        <v>88830</v>
      </c>
      <c r="EA37" s="55">
        <v>11754</v>
      </c>
      <c r="EB37" s="55">
        <v>12765</v>
      </c>
      <c r="EC37" s="56">
        <v>1284735</v>
      </c>
      <c r="ED37" s="62">
        <f t="shared" si="2"/>
        <v>5.9992737379304141E-2</v>
      </c>
      <c r="EE37" s="59">
        <v>10747081</v>
      </c>
      <c r="EF37" s="55">
        <v>2367</v>
      </c>
      <c r="EG37" s="55">
        <v>0</v>
      </c>
      <c r="EH37" s="56">
        <v>10749448</v>
      </c>
      <c r="EI37" s="57">
        <v>0</v>
      </c>
      <c r="EJ37" s="54">
        <v>11976412</v>
      </c>
      <c r="EK37" s="58">
        <v>2817449</v>
      </c>
      <c r="EL37" s="59">
        <v>230182</v>
      </c>
      <c r="EM37" s="60">
        <v>15024043</v>
      </c>
      <c r="EN37" s="54">
        <v>172255</v>
      </c>
      <c r="EO37" s="55">
        <v>0</v>
      </c>
      <c r="EP37" s="56">
        <v>172255</v>
      </c>
      <c r="EQ37" s="56">
        <v>2066965</v>
      </c>
      <c r="ER37" s="56">
        <v>3335019</v>
      </c>
      <c r="ES37" s="55">
        <v>362017</v>
      </c>
      <c r="ET37" s="55">
        <v>384032</v>
      </c>
      <c r="EU37" s="57">
        <v>32093779</v>
      </c>
      <c r="EV37" s="59">
        <v>644913</v>
      </c>
      <c r="EW37" s="55">
        <v>644913</v>
      </c>
      <c r="EX37" s="57">
        <v>0</v>
      </c>
      <c r="EY37" s="54">
        <v>359252</v>
      </c>
      <c r="EZ37" s="55">
        <v>82574</v>
      </c>
      <c r="FA37" s="55">
        <v>5524</v>
      </c>
      <c r="FB37" s="57">
        <v>447350</v>
      </c>
      <c r="FC37" s="59">
        <v>9298</v>
      </c>
      <c r="FD37" s="55">
        <v>0</v>
      </c>
      <c r="FE37" s="57">
        <v>9298</v>
      </c>
      <c r="FF37" s="56">
        <v>62006</v>
      </c>
      <c r="FG37" s="56">
        <v>100046</v>
      </c>
      <c r="FH37" s="55">
        <v>10861</v>
      </c>
      <c r="FI37" s="55">
        <v>11523</v>
      </c>
      <c r="FJ37" s="56">
        <v>1285997</v>
      </c>
      <c r="FK37" s="62">
        <f t="shared" si="3"/>
        <v>5.9994987649598382E-2</v>
      </c>
      <c r="FL37" s="59">
        <v>15332002</v>
      </c>
      <c r="FM37" s="55">
        <v>0</v>
      </c>
      <c r="FN37" s="55">
        <v>0</v>
      </c>
      <c r="FO37" s="56">
        <v>15332002</v>
      </c>
      <c r="FP37" s="57">
        <v>0</v>
      </c>
      <c r="FQ37" s="54">
        <v>16047768</v>
      </c>
      <c r="FR37" s="58">
        <v>1223624</v>
      </c>
      <c r="FS37" s="59">
        <v>554334</v>
      </c>
      <c r="FT37" s="60">
        <v>17825726</v>
      </c>
      <c r="FU37" s="54">
        <v>98218</v>
      </c>
      <c r="FV37" s="55">
        <v>22602</v>
      </c>
      <c r="FW37" s="56">
        <v>120820</v>
      </c>
      <c r="FX37" s="56">
        <v>2374998</v>
      </c>
      <c r="FY37" s="56">
        <v>4595740</v>
      </c>
      <c r="FZ37" s="55">
        <v>430634</v>
      </c>
      <c r="GA37" s="55">
        <v>359684</v>
      </c>
      <c r="GB37" s="57">
        <v>41039604</v>
      </c>
      <c r="GC37" s="59">
        <v>919851</v>
      </c>
      <c r="GD37" s="55">
        <v>919851</v>
      </c>
      <c r="GE37" s="57">
        <v>0</v>
      </c>
      <c r="GF37" s="54">
        <v>481394</v>
      </c>
      <c r="GG37" s="55">
        <v>35262</v>
      </c>
      <c r="GH37" s="55">
        <v>14760</v>
      </c>
      <c r="GI37" s="57">
        <v>531416</v>
      </c>
      <c r="GJ37" s="59">
        <v>5301</v>
      </c>
      <c r="GK37" s="55">
        <v>678</v>
      </c>
      <c r="GL37" s="57">
        <v>5979</v>
      </c>
      <c r="GM37" s="56">
        <v>71249</v>
      </c>
      <c r="GN37" s="56">
        <v>137870</v>
      </c>
      <c r="GO37" s="55">
        <v>12920</v>
      </c>
      <c r="GP37" s="55">
        <v>10791</v>
      </c>
      <c r="GQ37" s="56">
        <v>1690076</v>
      </c>
      <c r="GR37" s="62">
        <f t="shared" si="4"/>
        <v>5.999549178248216E-2</v>
      </c>
      <c r="GS37" s="59">
        <v>12146117</v>
      </c>
      <c r="GT37" s="55">
        <v>8380</v>
      </c>
      <c r="GU37" s="55">
        <v>0</v>
      </c>
      <c r="GV37" s="56">
        <v>12154497</v>
      </c>
      <c r="GW37" s="57">
        <v>0</v>
      </c>
      <c r="GX37" s="54">
        <v>11388168</v>
      </c>
      <c r="GY37" s="58">
        <v>889612</v>
      </c>
      <c r="GZ37" s="59">
        <v>487635</v>
      </c>
      <c r="HA37" s="60">
        <v>12765415</v>
      </c>
      <c r="HB37" s="54">
        <v>116768</v>
      </c>
      <c r="HC37" s="55">
        <v>0</v>
      </c>
      <c r="HD37" s="56">
        <v>116768</v>
      </c>
      <c r="HE37" s="56">
        <v>1769698</v>
      </c>
      <c r="HF37" s="56">
        <v>2618352</v>
      </c>
      <c r="HG37" s="55">
        <v>290773</v>
      </c>
      <c r="HH37" s="55">
        <v>224668</v>
      </c>
      <c r="HI37" s="57">
        <v>29940171</v>
      </c>
      <c r="HJ37" s="59">
        <v>729233</v>
      </c>
      <c r="HK37" s="55">
        <v>729233</v>
      </c>
      <c r="HL37" s="57">
        <v>0</v>
      </c>
      <c r="HM37" s="54">
        <v>341617</v>
      </c>
      <c r="HN37" s="55">
        <v>25483</v>
      </c>
      <c r="HO37" s="55">
        <v>12602</v>
      </c>
      <c r="HP37" s="57">
        <v>379702</v>
      </c>
      <c r="HQ37" s="59">
        <v>6304</v>
      </c>
      <c r="HR37" s="55">
        <v>0</v>
      </c>
      <c r="HS37" s="57">
        <v>6304</v>
      </c>
      <c r="HT37" s="56">
        <v>53092</v>
      </c>
      <c r="HU37" s="56">
        <v>78549</v>
      </c>
      <c r="HV37" s="55">
        <v>8724</v>
      </c>
      <c r="HW37" s="55">
        <v>6740</v>
      </c>
      <c r="HX37" s="56">
        <v>1262344</v>
      </c>
      <c r="HY37" s="62">
        <f>HJ37/GV37</f>
        <v>5.9996970668551731E-2</v>
      </c>
    </row>
    <row r="38" spans="1:233" s="21" customFormat="1" ht="12" customHeight="1" x14ac:dyDescent="0.2">
      <c r="A38" s="26">
        <v>26</v>
      </c>
      <c r="B38" s="27" t="s">
        <v>89</v>
      </c>
      <c r="C38" s="63">
        <f>C36+C37</f>
        <v>78755</v>
      </c>
      <c r="D38" s="64">
        <f t="shared" ref="D38:AH38" si="14">D36+D37</f>
        <v>10</v>
      </c>
      <c r="E38" s="64">
        <f t="shared" si="14"/>
        <v>0</v>
      </c>
      <c r="F38" s="65">
        <f t="shared" si="14"/>
        <v>78765</v>
      </c>
      <c r="G38" s="66">
        <f t="shared" si="14"/>
        <v>0</v>
      </c>
      <c r="H38" s="63">
        <f t="shared" si="14"/>
        <v>200423018</v>
      </c>
      <c r="I38" s="67">
        <f t="shared" si="14"/>
        <v>3203302</v>
      </c>
      <c r="J38" s="68">
        <f t="shared" si="14"/>
        <v>34544102</v>
      </c>
      <c r="K38" s="69">
        <f t="shared" si="14"/>
        <v>238170422</v>
      </c>
      <c r="L38" s="63">
        <f t="shared" si="14"/>
        <v>3290752</v>
      </c>
      <c r="M38" s="64">
        <f t="shared" si="14"/>
        <v>232203</v>
      </c>
      <c r="N38" s="65">
        <f t="shared" si="14"/>
        <v>3522955</v>
      </c>
      <c r="O38" s="65">
        <f t="shared" si="14"/>
        <v>31057181</v>
      </c>
      <c r="P38" s="65">
        <f t="shared" si="14"/>
        <v>36946362</v>
      </c>
      <c r="Q38" s="64">
        <f t="shared" si="14"/>
        <v>2231945</v>
      </c>
      <c r="R38" s="64">
        <f t="shared" si="14"/>
        <v>5279207</v>
      </c>
      <c r="S38" s="66">
        <f t="shared" si="14"/>
        <v>317286837</v>
      </c>
      <c r="T38" s="68">
        <f t="shared" si="14"/>
        <v>4515</v>
      </c>
      <c r="U38" s="64">
        <f t="shared" si="14"/>
        <v>4515</v>
      </c>
      <c r="V38" s="66">
        <f t="shared" si="14"/>
        <v>0</v>
      </c>
      <c r="W38" s="63">
        <f t="shared" si="14"/>
        <v>6012205</v>
      </c>
      <c r="X38" s="64">
        <f t="shared" si="14"/>
        <v>89488</v>
      </c>
      <c r="Y38" s="64">
        <f t="shared" si="14"/>
        <v>904102</v>
      </c>
      <c r="Z38" s="66">
        <f t="shared" si="14"/>
        <v>7005795</v>
      </c>
      <c r="AA38" s="68">
        <f t="shared" si="14"/>
        <v>177698</v>
      </c>
      <c r="AB38" s="64">
        <f t="shared" si="14"/>
        <v>6964</v>
      </c>
      <c r="AC38" s="66">
        <f t="shared" si="14"/>
        <v>184662</v>
      </c>
      <c r="AD38" s="65">
        <f t="shared" si="14"/>
        <v>931707</v>
      </c>
      <c r="AE38" s="65">
        <f t="shared" si="14"/>
        <v>1108369</v>
      </c>
      <c r="AF38" s="64">
        <f t="shared" si="14"/>
        <v>66954</v>
      </c>
      <c r="AG38" s="64">
        <f t="shared" si="14"/>
        <v>158372</v>
      </c>
      <c r="AH38" s="65">
        <f t="shared" si="14"/>
        <v>9460374</v>
      </c>
      <c r="AI38" s="70">
        <f t="shared" si="6"/>
        <v>5.7322414778137501E-2</v>
      </c>
      <c r="AJ38" s="68">
        <f t="shared" ref="AJ38:BO38" si="15">AJ36+AJ37</f>
        <v>8275309</v>
      </c>
      <c r="AK38" s="64">
        <f t="shared" si="15"/>
        <v>1193</v>
      </c>
      <c r="AL38" s="64">
        <f t="shared" si="15"/>
        <v>0</v>
      </c>
      <c r="AM38" s="65">
        <f t="shared" si="15"/>
        <v>8276502</v>
      </c>
      <c r="AN38" s="66">
        <f t="shared" si="15"/>
        <v>0</v>
      </c>
      <c r="AO38" s="63">
        <f t="shared" si="15"/>
        <v>94261810</v>
      </c>
      <c r="AP38" s="67">
        <f t="shared" si="15"/>
        <v>1903737</v>
      </c>
      <c r="AQ38" s="68">
        <f t="shared" si="15"/>
        <v>14026095</v>
      </c>
      <c r="AR38" s="69">
        <f t="shared" si="15"/>
        <v>110191642</v>
      </c>
      <c r="AS38" s="63">
        <f t="shared" si="15"/>
        <v>928138</v>
      </c>
      <c r="AT38" s="64">
        <f t="shared" si="15"/>
        <v>32</v>
      </c>
      <c r="AU38" s="65">
        <f t="shared" si="15"/>
        <v>928170</v>
      </c>
      <c r="AV38" s="65">
        <f t="shared" si="15"/>
        <v>14189860</v>
      </c>
      <c r="AW38" s="65">
        <f t="shared" si="15"/>
        <v>12552079</v>
      </c>
      <c r="AX38" s="64">
        <f t="shared" si="15"/>
        <v>1666344</v>
      </c>
      <c r="AY38" s="64">
        <f t="shared" si="15"/>
        <v>1790958</v>
      </c>
      <c r="AZ38" s="66">
        <f t="shared" si="15"/>
        <v>149595555</v>
      </c>
      <c r="BA38" s="68">
        <f t="shared" si="15"/>
        <v>496271</v>
      </c>
      <c r="BB38" s="64">
        <f t="shared" si="15"/>
        <v>496271</v>
      </c>
      <c r="BC38" s="66">
        <f t="shared" si="15"/>
        <v>0</v>
      </c>
      <c r="BD38" s="63">
        <f t="shared" si="15"/>
        <v>2827606</v>
      </c>
      <c r="BE38" s="64">
        <f t="shared" si="15"/>
        <v>53414</v>
      </c>
      <c r="BF38" s="64">
        <f t="shared" si="15"/>
        <v>357901</v>
      </c>
      <c r="BG38" s="66">
        <f t="shared" si="15"/>
        <v>3238921</v>
      </c>
      <c r="BH38" s="68">
        <f t="shared" si="15"/>
        <v>50064</v>
      </c>
      <c r="BI38" s="64">
        <f t="shared" si="15"/>
        <v>1</v>
      </c>
      <c r="BJ38" s="66">
        <f t="shared" si="15"/>
        <v>50065</v>
      </c>
      <c r="BK38" s="65">
        <f t="shared" si="15"/>
        <v>425694</v>
      </c>
      <c r="BL38" s="65">
        <f t="shared" si="15"/>
        <v>376555</v>
      </c>
      <c r="BM38" s="64">
        <f t="shared" si="15"/>
        <v>49987</v>
      </c>
      <c r="BN38" s="64">
        <f t="shared" si="15"/>
        <v>53725</v>
      </c>
      <c r="BO38" s="65">
        <f t="shared" si="15"/>
        <v>4691218</v>
      </c>
      <c r="BP38" s="70">
        <f t="shared" si="0"/>
        <v>5.99614426481139E-2</v>
      </c>
      <c r="BQ38" s="68">
        <f t="shared" ref="BQ38:CV38" si="16">BQ36+BQ37</f>
        <v>24208949</v>
      </c>
      <c r="BR38" s="64">
        <f t="shared" si="16"/>
        <v>485</v>
      </c>
      <c r="BS38" s="64">
        <f t="shared" si="16"/>
        <v>0</v>
      </c>
      <c r="BT38" s="65">
        <f t="shared" si="16"/>
        <v>24209434</v>
      </c>
      <c r="BU38" s="66">
        <f t="shared" si="16"/>
        <v>0</v>
      </c>
      <c r="BV38" s="63">
        <f t="shared" si="16"/>
        <v>86165040</v>
      </c>
      <c r="BW38" s="67">
        <f t="shared" si="16"/>
        <v>2325503</v>
      </c>
      <c r="BX38" s="68">
        <f t="shared" si="16"/>
        <v>13769820</v>
      </c>
      <c r="BY38" s="69">
        <f t="shared" si="16"/>
        <v>102260363</v>
      </c>
      <c r="BZ38" s="63">
        <f t="shared" si="16"/>
        <v>1166660</v>
      </c>
      <c r="CA38" s="64">
        <f t="shared" si="16"/>
        <v>63606</v>
      </c>
      <c r="CB38" s="65">
        <f t="shared" si="16"/>
        <v>1230266</v>
      </c>
      <c r="CC38" s="65">
        <f t="shared" si="16"/>
        <v>33382128</v>
      </c>
      <c r="CD38" s="65">
        <f t="shared" si="16"/>
        <v>18976375</v>
      </c>
      <c r="CE38" s="64">
        <f t="shared" si="16"/>
        <v>1844842</v>
      </c>
      <c r="CF38" s="64">
        <f t="shared" si="16"/>
        <v>2093412</v>
      </c>
      <c r="CG38" s="66">
        <f t="shared" si="16"/>
        <v>183996820</v>
      </c>
      <c r="CH38" s="68">
        <f t="shared" si="16"/>
        <v>1452242</v>
      </c>
      <c r="CI38" s="64">
        <f t="shared" si="16"/>
        <v>1452242</v>
      </c>
      <c r="CJ38" s="66">
        <f t="shared" si="16"/>
        <v>0</v>
      </c>
      <c r="CK38" s="63">
        <f t="shared" si="16"/>
        <v>2584615</v>
      </c>
      <c r="CL38" s="64">
        <f t="shared" si="16"/>
        <v>65881</v>
      </c>
      <c r="CM38" s="64">
        <f t="shared" si="16"/>
        <v>357193</v>
      </c>
      <c r="CN38" s="66">
        <f t="shared" si="16"/>
        <v>3007689</v>
      </c>
      <c r="CO38" s="68">
        <f t="shared" si="16"/>
        <v>62997</v>
      </c>
      <c r="CP38" s="64">
        <f t="shared" si="16"/>
        <v>1908</v>
      </c>
      <c r="CQ38" s="66">
        <f t="shared" si="16"/>
        <v>64905</v>
      </c>
      <c r="CR38" s="65">
        <f t="shared" si="16"/>
        <v>1001461</v>
      </c>
      <c r="CS38" s="65">
        <f t="shared" si="16"/>
        <v>569287</v>
      </c>
      <c r="CT38" s="64">
        <f t="shared" si="16"/>
        <v>55343</v>
      </c>
      <c r="CU38" s="64">
        <f t="shared" si="16"/>
        <v>62803</v>
      </c>
      <c r="CV38" s="65">
        <f t="shared" si="16"/>
        <v>6213730</v>
      </c>
      <c r="CW38" s="70">
        <f t="shared" si="1"/>
        <v>5.9986615135240257E-2</v>
      </c>
      <c r="CX38" s="68">
        <f t="shared" ref="CX38:EC38" si="17">CX36+CX37</f>
        <v>37388131</v>
      </c>
      <c r="CY38" s="64">
        <f t="shared" si="17"/>
        <v>7499</v>
      </c>
      <c r="CZ38" s="64">
        <f t="shared" si="17"/>
        <v>0</v>
      </c>
      <c r="DA38" s="65">
        <f t="shared" si="17"/>
        <v>37395630</v>
      </c>
      <c r="DB38" s="66">
        <f t="shared" si="17"/>
        <v>0</v>
      </c>
      <c r="DC38" s="63">
        <f t="shared" si="17"/>
        <v>65295265</v>
      </c>
      <c r="DD38" s="67">
        <f t="shared" si="17"/>
        <v>2681622</v>
      </c>
      <c r="DE38" s="68">
        <f t="shared" si="17"/>
        <v>7735800</v>
      </c>
      <c r="DF38" s="69">
        <f t="shared" si="17"/>
        <v>75712687</v>
      </c>
      <c r="DG38" s="63">
        <f t="shared" si="17"/>
        <v>665480</v>
      </c>
      <c r="DH38" s="64">
        <f t="shared" si="17"/>
        <v>18079</v>
      </c>
      <c r="DI38" s="65">
        <f t="shared" si="17"/>
        <v>683559</v>
      </c>
      <c r="DJ38" s="65">
        <f t="shared" si="17"/>
        <v>22409622</v>
      </c>
      <c r="DK38" s="65">
        <f t="shared" si="17"/>
        <v>18330199</v>
      </c>
      <c r="DL38" s="64">
        <f t="shared" si="17"/>
        <v>2063471</v>
      </c>
      <c r="DM38" s="64">
        <f t="shared" si="17"/>
        <v>2296151</v>
      </c>
      <c r="DN38" s="66">
        <f t="shared" si="17"/>
        <v>158891319</v>
      </c>
      <c r="DO38" s="68">
        <f t="shared" si="17"/>
        <v>2243398</v>
      </c>
      <c r="DP38" s="64">
        <f t="shared" si="17"/>
        <v>2243398</v>
      </c>
      <c r="DQ38" s="66">
        <f t="shared" si="17"/>
        <v>0</v>
      </c>
      <c r="DR38" s="63">
        <f t="shared" si="17"/>
        <v>1958577</v>
      </c>
      <c r="DS38" s="64">
        <f t="shared" si="17"/>
        <v>76715</v>
      </c>
      <c r="DT38" s="64">
        <f t="shared" si="17"/>
        <v>198459</v>
      </c>
      <c r="DU38" s="66">
        <f t="shared" si="17"/>
        <v>2233751</v>
      </c>
      <c r="DV38" s="68">
        <f t="shared" si="17"/>
        <v>35932</v>
      </c>
      <c r="DW38" s="64">
        <f t="shared" si="17"/>
        <v>541</v>
      </c>
      <c r="DX38" s="66">
        <f t="shared" si="17"/>
        <v>36473</v>
      </c>
      <c r="DY38" s="65">
        <f t="shared" si="17"/>
        <v>672286</v>
      </c>
      <c r="DZ38" s="65">
        <f t="shared" si="17"/>
        <v>549902</v>
      </c>
      <c r="EA38" s="64">
        <f t="shared" si="17"/>
        <v>61903</v>
      </c>
      <c r="EB38" s="64">
        <f t="shared" si="17"/>
        <v>68882</v>
      </c>
      <c r="EC38" s="65">
        <f t="shared" si="17"/>
        <v>5866595</v>
      </c>
      <c r="ED38" s="70">
        <f t="shared" si="2"/>
        <v>5.9990913376776915E-2</v>
      </c>
      <c r="EE38" s="68">
        <f t="shared" ref="EE38:FJ38" si="18">EE36+EE37</f>
        <v>44926732</v>
      </c>
      <c r="EF38" s="64">
        <f t="shared" si="18"/>
        <v>2367</v>
      </c>
      <c r="EG38" s="64">
        <f t="shared" si="18"/>
        <v>0</v>
      </c>
      <c r="EH38" s="65">
        <f t="shared" si="18"/>
        <v>44929099</v>
      </c>
      <c r="EI38" s="66">
        <f t="shared" si="18"/>
        <v>0</v>
      </c>
      <c r="EJ38" s="63">
        <f t="shared" si="18"/>
        <v>55515814</v>
      </c>
      <c r="EK38" s="67">
        <f t="shared" si="18"/>
        <v>3901189</v>
      </c>
      <c r="EL38" s="68">
        <f t="shared" si="18"/>
        <v>4425979</v>
      </c>
      <c r="EM38" s="69">
        <f t="shared" si="18"/>
        <v>63842982</v>
      </c>
      <c r="EN38" s="63">
        <f t="shared" si="18"/>
        <v>1060075</v>
      </c>
      <c r="EO38" s="64">
        <f t="shared" si="18"/>
        <v>26091</v>
      </c>
      <c r="EP38" s="65">
        <f t="shared" si="18"/>
        <v>1086166</v>
      </c>
      <c r="EQ38" s="65">
        <f t="shared" si="18"/>
        <v>14229934</v>
      </c>
      <c r="ER38" s="65">
        <f t="shared" si="18"/>
        <v>52298119</v>
      </c>
      <c r="ES38" s="64">
        <f t="shared" si="18"/>
        <v>2059686</v>
      </c>
      <c r="ET38" s="64">
        <f t="shared" si="18"/>
        <v>2026170</v>
      </c>
      <c r="EU38" s="66">
        <f t="shared" si="18"/>
        <v>180472156</v>
      </c>
      <c r="EV38" s="68">
        <f t="shared" si="18"/>
        <v>2695450</v>
      </c>
      <c r="EW38" s="64">
        <f t="shared" si="18"/>
        <v>2695450</v>
      </c>
      <c r="EX38" s="66">
        <f t="shared" si="18"/>
        <v>0</v>
      </c>
      <c r="EY38" s="63">
        <f t="shared" si="18"/>
        <v>1665237</v>
      </c>
      <c r="EZ38" s="64">
        <f t="shared" si="18"/>
        <v>114235</v>
      </c>
      <c r="FA38" s="64">
        <f t="shared" si="18"/>
        <v>115817</v>
      </c>
      <c r="FB38" s="66">
        <f t="shared" si="18"/>
        <v>1895289</v>
      </c>
      <c r="FC38" s="68">
        <f t="shared" si="18"/>
        <v>57239</v>
      </c>
      <c r="FD38" s="64">
        <f t="shared" si="18"/>
        <v>782</v>
      </c>
      <c r="FE38" s="66">
        <f t="shared" si="18"/>
        <v>58021</v>
      </c>
      <c r="FF38" s="65">
        <f t="shared" si="18"/>
        <v>426894</v>
      </c>
      <c r="FG38" s="65">
        <f t="shared" si="18"/>
        <v>1568937</v>
      </c>
      <c r="FH38" s="64">
        <f t="shared" si="18"/>
        <v>61790</v>
      </c>
      <c r="FI38" s="64">
        <f t="shared" si="18"/>
        <v>60784</v>
      </c>
      <c r="FJ38" s="65">
        <f t="shared" si="18"/>
        <v>6767165</v>
      </c>
      <c r="FK38" s="70">
        <f t="shared" si="3"/>
        <v>5.9993413177504402E-2</v>
      </c>
      <c r="FL38" s="68">
        <f t="shared" ref="FL38:GQ38" si="19">FL36+FL37</f>
        <v>68125490</v>
      </c>
      <c r="FM38" s="64">
        <f t="shared" si="19"/>
        <v>4161</v>
      </c>
      <c r="FN38" s="64">
        <f t="shared" si="19"/>
        <v>0</v>
      </c>
      <c r="FO38" s="65">
        <f t="shared" si="19"/>
        <v>68129651</v>
      </c>
      <c r="FP38" s="66">
        <f t="shared" si="19"/>
        <v>0</v>
      </c>
      <c r="FQ38" s="63">
        <f t="shared" si="19"/>
        <v>61101615</v>
      </c>
      <c r="FR38" s="67">
        <f t="shared" si="19"/>
        <v>1529604</v>
      </c>
      <c r="FS38" s="68">
        <f t="shared" si="19"/>
        <v>3137184</v>
      </c>
      <c r="FT38" s="69">
        <f t="shared" si="19"/>
        <v>65768403</v>
      </c>
      <c r="FU38" s="63">
        <f t="shared" si="19"/>
        <v>905144</v>
      </c>
      <c r="FV38" s="64">
        <f t="shared" si="19"/>
        <v>66371</v>
      </c>
      <c r="FW38" s="65">
        <f t="shared" si="19"/>
        <v>971515</v>
      </c>
      <c r="FX38" s="65">
        <f t="shared" si="19"/>
        <v>19953899</v>
      </c>
      <c r="FY38" s="65">
        <f t="shared" si="19"/>
        <v>27808787</v>
      </c>
      <c r="FZ38" s="64">
        <f t="shared" si="19"/>
        <v>2212417</v>
      </c>
      <c r="GA38" s="64">
        <f t="shared" si="19"/>
        <v>2344466</v>
      </c>
      <c r="GB38" s="66">
        <f t="shared" si="19"/>
        <v>187189138</v>
      </c>
      <c r="GC38" s="68">
        <f t="shared" si="19"/>
        <v>4087438</v>
      </c>
      <c r="GD38" s="64">
        <f t="shared" si="19"/>
        <v>4087438</v>
      </c>
      <c r="GE38" s="66">
        <f t="shared" si="19"/>
        <v>0</v>
      </c>
      <c r="GF38" s="63">
        <f t="shared" si="19"/>
        <v>1832766</v>
      </c>
      <c r="GG38" s="64">
        <f t="shared" si="19"/>
        <v>43478</v>
      </c>
      <c r="GH38" s="64">
        <f t="shared" si="19"/>
        <v>81573</v>
      </c>
      <c r="GI38" s="66">
        <f t="shared" si="19"/>
        <v>1957817</v>
      </c>
      <c r="GJ38" s="68">
        <f t="shared" si="19"/>
        <v>48874</v>
      </c>
      <c r="GK38" s="64">
        <f t="shared" si="19"/>
        <v>1991</v>
      </c>
      <c r="GL38" s="66">
        <f t="shared" si="19"/>
        <v>50865</v>
      </c>
      <c r="GM38" s="65">
        <f t="shared" si="19"/>
        <v>598614</v>
      </c>
      <c r="GN38" s="65">
        <f t="shared" si="19"/>
        <v>834263</v>
      </c>
      <c r="GO38" s="64">
        <f t="shared" si="19"/>
        <v>66371</v>
      </c>
      <c r="GP38" s="64">
        <f t="shared" si="19"/>
        <v>70333</v>
      </c>
      <c r="GQ38" s="65">
        <f t="shared" si="19"/>
        <v>7665701</v>
      </c>
      <c r="GR38" s="70">
        <f t="shared" si="4"/>
        <v>5.9994993956449298E-2</v>
      </c>
      <c r="GS38" s="68">
        <f t="shared" ref="GS38:HX38" si="20">GS36+GS37</f>
        <v>58637201</v>
      </c>
      <c r="GT38" s="64">
        <f t="shared" si="20"/>
        <v>11440</v>
      </c>
      <c r="GU38" s="64">
        <f t="shared" si="20"/>
        <v>0</v>
      </c>
      <c r="GV38" s="65">
        <f t="shared" si="20"/>
        <v>58648641</v>
      </c>
      <c r="GW38" s="66">
        <f t="shared" si="20"/>
        <v>0</v>
      </c>
      <c r="GX38" s="63">
        <f t="shared" si="20"/>
        <v>42303670</v>
      </c>
      <c r="GY38" s="67">
        <f t="shared" si="20"/>
        <v>954781</v>
      </c>
      <c r="GZ38" s="68">
        <f t="shared" si="20"/>
        <v>3574179</v>
      </c>
      <c r="HA38" s="69">
        <f t="shared" si="20"/>
        <v>46832630</v>
      </c>
      <c r="HB38" s="63">
        <f t="shared" si="20"/>
        <v>790716</v>
      </c>
      <c r="HC38" s="64">
        <f t="shared" si="20"/>
        <v>370</v>
      </c>
      <c r="HD38" s="65">
        <f t="shared" si="20"/>
        <v>791086</v>
      </c>
      <c r="HE38" s="65">
        <f t="shared" si="20"/>
        <v>17775072</v>
      </c>
      <c r="HF38" s="65">
        <f t="shared" si="20"/>
        <v>21020250</v>
      </c>
      <c r="HG38" s="64">
        <f t="shared" si="20"/>
        <v>1728903</v>
      </c>
      <c r="HH38" s="64">
        <f t="shared" si="20"/>
        <v>1697857</v>
      </c>
      <c r="HI38" s="66">
        <f t="shared" si="20"/>
        <v>148494439</v>
      </c>
      <c r="HJ38" s="68">
        <f t="shared" si="20"/>
        <v>3518694</v>
      </c>
      <c r="HK38" s="64">
        <f t="shared" si="20"/>
        <v>3518694</v>
      </c>
      <c r="HL38" s="66">
        <f t="shared" si="20"/>
        <v>0</v>
      </c>
      <c r="HM38" s="63">
        <f t="shared" si="20"/>
        <v>1268918</v>
      </c>
      <c r="HN38" s="64">
        <f t="shared" si="20"/>
        <v>27260</v>
      </c>
      <c r="HO38" s="64">
        <f t="shared" si="20"/>
        <v>97954</v>
      </c>
      <c r="HP38" s="66">
        <f t="shared" si="20"/>
        <v>1394132</v>
      </c>
      <c r="HQ38" s="68">
        <f t="shared" si="20"/>
        <v>42697</v>
      </c>
      <c r="HR38" s="64">
        <f t="shared" si="20"/>
        <v>11</v>
      </c>
      <c r="HS38" s="66">
        <f t="shared" si="20"/>
        <v>42708</v>
      </c>
      <c r="HT38" s="65">
        <f t="shared" si="20"/>
        <v>533253</v>
      </c>
      <c r="HU38" s="65">
        <f t="shared" si="20"/>
        <v>630606</v>
      </c>
      <c r="HV38" s="64">
        <f t="shared" si="20"/>
        <v>51867</v>
      </c>
      <c r="HW38" s="64">
        <f t="shared" si="20"/>
        <v>50935</v>
      </c>
      <c r="HX38" s="65">
        <f t="shared" si="20"/>
        <v>6222195</v>
      </c>
      <c r="HY38" s="70">
        <f>HJ38/GV38</f>
        <v>5.9996172801344193E-2</v>
      </c>
    </row>
  </sheetData>
  <mergeCells count="444">
    <mergeCell ref="AQ4:AR4"/>
    <mergeCell ref="W4:Z4"/>
    <mergeCell ref="AA4:AC4"/>
    <mergeCell ref="AD4:AH4"/>
    <mergeCell ref="AJ4:AN4"/>
    <mergeCell ref="A4:B4"/>
    <mergeCell ref="C4:G4"/>
    <mergeCell ref="H4:I4"/>
    <mergeCell ref="J4:K4"/>
    <mergeCell ref="L4:S4"/>
    <mergeCell ref="T4:V4"/>
    <mergeCell ref="DR4:DU4"/>
    <mergeCell ref="DV4:DX4"/>
    <mergeCell ref="AS4:AZ4"/>
    <mergeCell ref="BA4:BC4"/>
    <mergeCell ref="BD4:BG4"/>
    <mergeCell ref="BH4:BJ4"/>
    <mergeCell ref="BK4:BO4"/>
    <mergeCell ref="BQ4:BU4"/>
    <mergeCell ref="BV4:BW4"/>
    <mergeCell ref="BX4:BY4"/>
    <mergeCell ref="BZ4:CG4"/>
    <mergeCell ref="CH4:CJ4"/>
    <mergeCell ref="CK4:CN4"/>
    <mergeCell ref="CO4:CQ4"/>
    <mergeCell ref="DE4:DF4"/>
    <mergeCell ref="DG4:DN4"/>
    <mergeCell ref="DO4:DQ4"/>
    <mergeCell ref="AO4:AP4"/>
    <mergeCell ref="GF4:GI4"/>
    <mergeCell ref="GJ4:GL4"/>
    <mergeCell ref="EE4:EI4"/>
    <mergeCell ref="EJ4:EK4"/>
    <mergeCell ref="EL4:EM4"/>
    <mergeCell ref="FQ4:FR4"/>
    <mergeCell ref="FS4:FT4"/>
    <mergeCell ref="FU4:GB4"/>
    <mergeCell ref="GC4:GE4"/>
    <mergeCell ref="EY4:FB4"/>
    <mergeCell ref="HM4:HP4"/>
    <mergeCell ref="HQ4:HS4"/>
    <mergeCell ref="HT4:HX4"/>
    <mergeCell ref="GM4:GQ4"/>
    <mergeCell ref="GS4:GW4"/>
    <mergeCell ref="GX4:GY4"/>
    <mergeCell ref="GZ4:HA4"/>
    <mergeCell ref="HB4:HI4"/>
    <mergeCell ref="HJ4:HL4"/>
    <mergeCell ref="FC4:FE4"/>
    <mergeCell ref="FF4:FJ4"/>
    <mergeCell ref="FL4:FP4"/>
    <mergeCell ref="BA6:BC6"/>
    <mergeCell ref="BD6:BG6"/>
    <mergeCell ref="EN4:EU4"/>
    <mergeCell ref="EV4:EX4"/>
    <mergeCell ref="CR4:CV4"/>
    <mergeCell ref="CX4:DB4"/>
    <mergeCell ref="DC4:DD4"/>
    <mergeCell ref="DY4:EC4"/>
    <mergeCell ref="AA5:AC5"/>
    <mergeCell ref="A5:B6"/>
    <mergeCell ref="C5:G5"/>
    <mergeCell ref="H5:I5"/>
    <mergeCell ref="J5:K5"/>
    <mergeCell ref="AA6:AC6"/>
    <mergeCell ref="AD5:AI5"/>
    <mergeCell ref="C6:G6"/>
    <mergeCell ref="H6:I6"/>
    <mergeCell ref="J6:K6"/>
    <mergeCell ref="L6:S6"/>
    <mergeCell ref="T6:V6"/>
    <mergeCell ref="W6:Z6"/>
    <mergeCell ref="L5:S5"/>
    <mergeCell ref="T5:V5"/>
    <mergeCell ref="W5:Z5"/>
    <mergeCell ref="DO5:DQ5"/>
    <mergeCell ref="DR5:DU5"/>
    <mergeCell ref="CX5:DB5"/>
    <mergeCell ref="DC5:DD5"/>
    <mergeCell ref="DE5:DF5"/>
    <mergeCell ref="DG5:DN5"/>
    <mergeCell ref="AJ5:AN5"/>
    <mergeCell ref="AO5:AP5"/>
    <mergeCell ref="AQ5:AR5"/>
    <mergeCell ref="AS5:AZ5"/>
    <mergeCell ref="BA5:BC5"/>
    <mergeCell ref="BD5:BG5"/>
    <mergeCell ref="CH5:CJ5"/>
    <mergeCell ref="CK5:CN5"/>
    <mergeCell ref="BH5:BJ5"/>
    <mergeCell ref="BK5:BP5"/>
    <mergeCell ref="BQ5:BU5"/>
    <mergeCell ref="BV5:BW5"/>
    <mergeCell ref="BX5:BY5"/>
    <mergeCell ref="BZ5:CG5"/>
    <mergeCell ref="DV5:DX5"/>
    <mergeCell ref="DY5:ED5"/>
    <mergeCell ref="GC5:GE5"/>
    <mergeCell ref="GF5:GI5"/>
    <mergeCell ref="FF5:FK5"/>
    <mergeCell ref="FL5:FP5"/>
    <mergeCell ref="FQ5:FR5"/>
    <mergeCell ref="EV5:EX5"/>
    <mergeCell ref="EY5:FB5"/>
    <mergeCell ref="FS5:FT5"/>
    <mergeCell ref="AD6:AI6"/>
    <mergeCell ref="AJ6:AN6"/>
    <mergeCell ref="AO6:AP6"/>
    <mergeCell ref="AQ6:AR6"/>
    <mergeCell ref="HQ5:HS5"/>
    <mergeCell ref="HT5:HY5"/>
    <mergeCell ref="HB5:HI5"/>
    <mergeCell ref="HJ5:HL5"/>
    <mergeCell ref="DE6:DF6"/>
    <mergeCell ref="DG6:DN6"/>
    <mergeCell ref="HM5:HP5"/>
    <mergeCell ref="GF6:GI6"/>
    <mergeCell ref="EE6:EI6"/>
    <mergeCell ref="EJ6:EK6"/>
    <mergeCell ref="EL6:EM6"/>
    <mergeCell ref="EN6:EU6"/>
    <mergeCell ref="GJ5:GL5"/>
    <mergeCell ref="FU5:GB5"/>
    <mergeCell ref="FC5:FE5"/>
    <mergeCell ref="EE5:EI5"/>
    <mergeCell ref="CO5:CQ5"/>
    <mergeCell ref="CR5:CW5"/>
    <mergeCell ref="DR6:DU6"/>
    <mergeCell ref="BX6:BY6"/>
    <mergeCell ref="BH6:BJ6"/>
    <mergeCell ref="BK6:BP6"/>
    <mergeCell ref="BQ6:BU6"/>
    <mergeCell ref="BV6:BW6"/>
    <mergeCell ref="DO6:DQ6"/>
    <mergeCell ref="AS6:AZ6"/>
    <mergeCell ref="CX6:DB6"/>
    <mergeCell ref="GJ6:GL6"/>
    <mergeCell ref="GZ5:HA5"/>
    <mergeCell ref="GM5:GR5"/>
    <mergeCell ref="GS5:GW5"/>
    <mergeCell ref="GX5:GY5"/>
    <mergeCell ref="FS6:FT6"/>
    <mergeCell ref="FU6:GB6"/>
    <mergeCell ref="GC6:GE6"/>
    <mergeCell ref="BZ6:CG6"/>
    <mergeCell ref="CH6:CJ6"/>
    <mergeCell ref="CK6:CN6"/>
    <mergeCell ref="CO6:CQ6"/>
    <mergeCell ref="CR6:CW6"/>
    <mergeCell ref="DC6:DD6"/>
    <mergeCell ref="EJ5:EK5"/>
    <mergeCell ref="EL5:EM5"/>
    <mergeCell ref="EN5:EU5"/>
    <mergeCell ref="GM6:GR6"/>
    <mergeCell ref="EV6:EX6"/>
    <mergeCell ref="EY6:FB6"/>
    <mergeCell ref="FC6:FE6"/>
    <mergeCell ref="FF6:FK6"/>
    <mergeCell ref="FL6:FP6"/>
    <mergeCell ref="FQ6:FR6"/>
    <mergeCell ref="DV6:DX6"/>
    <mergeCell ref="DY6:ED6"/>
    <mergeCell ref="HQ6:HS6"/>
    <mergeCell ref="HT6:HY6"/>
    <mergeCell ref="GS6:GW6"/>
    <mergeCell ref="GX6:GY6"/>
    <mergeCell ref="GZ6:HA6"/>
    <mergeCell ref="HB6:HI6"/>
    <mergeCell ref="HJ6:HL6"/>
    <mergeCell ref="HM6:HP6"/>
    <mergeCell ref="L7:N7"/>
    <mergeCell ref="Q7:Q11"/>
    <mergeCell ref="R7:R11"/>
    <mergeCell ref="AN7:AN11"/>
    <mergeCell ref="Z8:Z11"/>
    <mergeCell ref="W7:Z7"/>
    <mergeCell ref="AA7:AC7"/>
    <mergeCell ref="W8:W11"/>
    <mergeCell ref="X8:X11"/>
    <mergeCell ref="AO7:AP7"/>
    <mergeCell ref="AQ7:AR7"/>
    <mergeCell ref="AO8:AO11"/>
    <mergeCell ref="AP8:AP11"/>
    <mergeCell ref="AQ8:AQ11"/>
    <mergeCell ref="AR8:AR11"/>
    <mergeCell ref="AJ7:AJ11"/>
    <mergeCell ref="A7:B12"/>
    <mergeCell ref="C7:C11"/>
    <mergeCell ref="D7:D11"/>
    <mergeCell ref="E7:E11"/>
    <mergeCell ref="AM7:AM11"/>
    <mergeCell ref="AF7:AF11"/>
    <mergeCell ref="AG7:AG11"/>
    <mergeCell ref="AH7:AH11"/>
    <mergeCell ref="H7:I7"/>
    <mergeCell ref="M8:M11"/>
    <mergeCell ref="N8:N11"/>
    <mergeCell ref="AI7:AI11"/>
    <mergeCell ref="AA8:AA11"/>
    <mergeCell ref="F7:F11"/>
    <mergeCell ref="G7:G11"/>
    <mergeCell ref="AK7:AK11"/>
    <mergeCell ref="AL7:AL11"/>
    <mergeCell ref="H8:H11"/>
    <mergeCell ref="I8:I11"/>
    <mergeCell ref="J8:J11"/>
    <mergeCell ref="K8:K11"/>
    <mergeCell ref="L8:L11"/>
    <mergeCell ref="J7:K7"/>
    <mergeCell ref="DI8:DI11"/>
    <mergeCell ref="CG7:CG11"/>
    <mergeCell ref="CH7:CH11"/>
    <mergeCell ref="CI7:CI8"/>
    <mergeCell ref="CJ7:CJ11"/>
    <mergeCell ref="CY7:CY11"/>
    <mergeCell ref="AX7:AX11"/>
    <mergeCell ref="AY7:AY11"/>
    <mergeCell ref="CB8:CB11"/>
    <mergeCell ref="BV8:BV11"/>
    <mergeCell ref="BW8:BW11"/>
    <mergeCell ref="BX8:BX11"/>
    <mergeCell ref="BY8:BY11"/>
    <mergeCell ref="AZ7:AZ11"/>
    <mergeCell ref="BA7:BA11"/>
    <mergeCell ref="BQ7:BQ11"/>
    <mergeCell ref="BO7:BO11"/>
    <mergeCell ref="BP7:BP11"/>
    <mergeCell ref="BD8:BD11"/>
    <mergeCell ref="BE8:BE11"/>
    <mergeCell ref="BF8:BF11"/>
    <mergeCell ref="BG8:BG11"/>
    <mergeCell ref="BR7:BR11"/>
    <mergeCell ref="BS7:BS11"/>
    <mergeCell ref="DP7:DP8"/>
    <mergeCell ref="DQ7:DQ11"/>
    <mergeCell ref="DR7:DU7"/>
    <mergeCell ref="EF7:EF11"/>
    <mergeCell ref="EB7:EB11"/>
    <mergeCell ref="EC7:EC11"/>
    <mergeCell ref="DV7:DX7"/>
    <mergeCell ref="DV8:DV11"/>
    <mergeCell ref="DW8:DW11"/>
    <mergeCell ref="DX8:DX11"/>
    <mergeCell ref="FS7:FT7"/>
    <mergeCell ref="EH7:EH11"/>
    <mergeCell ref="EI7:EI11"/>
    <mergeCell ref="EJ7:EK7"/>
    <mergeCell ref="EL7:EM7"/>
    <mergeCell ref="EJ8:EJ11"/>
    <mergeCell ref="EK8:EK11"/>
    <mergeCell ref="EL8:EL11"/>
    <mergeCell ref="EM8:EM11"/>
    <mergeCell ref="HC8:HC11"/>
    <mergeCell ref="HD8:HD11"/>
    <mergeCell ref="HB7:HD7"/>
    <mergeCell ref="HA8:HA11"/>
    <mergeCell ref="GQ7:GQ11"/>
    <mergeCell ref="GX8:GX11"/>
    <mergeCell ref="FE8:FE11"/>
    <mergeCell ref="FU7:FW7"/>
    <mergeCell ref="FU8:FU11"/>
    <mergeCell ref="FV8:FV11"/>
    <mergeCell ref="FW8:FW11"/>
    <mergeCell ref="FI7:FI11"/>
    <mergeCell ref="FJ7:FJ11"/>
    <mergeCell ref="FK7:FK11"/>
    <mergeCell ref="FL7:FL11"/>
    <mergeCell ref="FM7:FM11"/>
    <mergeCell ref="FN7:FN11"/>
    <mergeCell ref="FQ8:FQ11"/>
    <mergeCell ref="FR8:FR11"/>
    <mergeCell ref="FS8:FS11"/>
    <mergeCell ref="FT8:FT11"/>
    <mergeCell ref="FO7:FO11"/>
    <mergeCell ref="FP7:FP11"/>
    <mergeCell ref="FQ7:FR7"/>
    <mergeCell ref="HY7:HY11"/>
    <mergeCell ref="HV7:HV11"/>
    <mergeCell ref="HW7:HW11"/>
    <mergeCell ref="HT7:HT11"/>
    <mergeCell ref="HN8:HN11"/>
    <mergeCell ref="HX7:HX11"/>
    <mergeCell ref="HQ8:HQ11"/>
    <mergeCell ref="HR8:HR11"/>
    <mergeCell ref="HS8:HS11"/>
    <mergeCell ref="HM7:HP7"/>
    <mergeCell ref="HP8:HP11"/>
    <mergeCell ref="CT7:CT11"/>
    <mergeCell ref="CQ8:CQ11"/>
    <mergeCell ref="CO8:CO11"/>
    <mergeCell ref="FF7:FF11"/>
    <mergeCell ref="FX7:FX11"/>
    <mergeCell ref="GM7:GM11"/>
    <mergeCell ref="HE7:HE11"/>
    <mergeCell ref="CW7:CW11"/>
    <mergeCell ref="HI7:HI11"/>
    <mergeCell ref="GY8:GY11"/>
    <mergeCell ref="GZ8:GZ11"/>
    <mergeCell ref="HF7:HF11"/>
    <mergeCell ref="GX7:GY7"/>
    <mergeCell ref="GZ7:HA7"/>
    <mergeCell ref="GR7:GR11"/>
    <mergeCell ref="GS7:GS11"/>
    <mergeCell ref="GT7:GT11"/>
    <mergeCell ref="GU7:GU11"/>
    <mergeCell ref="GV7:GV11"/>
    <mergeCell ref="GW7:GW11"/>
    <mergeCell ref="GF7:GI7"/>
    <mergeCell ref="GJ7:GL7"/>
    <mergeCell ref="GO7:GO11"/>
    <mergeCell ref="GF8:GF11"/>
    <mergeCell ref="S7:S11"/>
    <mergeCell ref="T7:T11"/>
    <mergeCell ref="U7:U8"/>
    <mergeCell ref="V7:V11"/>
    <mergeCell ref="Y8:Y11"/>
    <mergeCell ref="CK8:CK11"/>
    <mergeCell ref="BT7:BT11"/>
    <mergeCell ref="BU7:BU11"/>
    <mergeCell ref="BV7:BW7"/>
    <mergeCell ref="AB8:AB11"/>
    <mergeCell ref="BX7:BY7"/>
    <mergeCell ref="BZ7:CB7"/>
    <mergeCell ref="BZ8:BZ11"/>
    <mergeCell ref="CA8:CA11"/>
    <mergeCell ref="AS7:AU7"/>
    <mergeCell ref="AS8:AS11"/>
    <mergeCell ref="AT8:AT11"/>
    <mergeCell ref="AU8:AU11"/>
    <mergeCell ref="BB7:BB8"/>
    <mergeCell ref="BC7:BC11"/>
    <mergeCell ref="BD7:BG7"/>
    <mergeCell ref="BH7:BJ7"/>
    <mergeCell ref="BM7:BM11"/>
    <mergeCell ref="BH8:BH11"/>
    <mergeCell ref="AC8:AC11"/>
    <mergeCell ref="CK7:CN7"/>
    <mergeCell ref="CE7:CE11"/>
    <mergeCell ref="CF7:CF11"/>
    <mergeCell ref="CR7:CR11"/>
    <mergeCell ref="BL7:BL11"/>
    <mergeCell ref="CL8:CL11"/>
    <mergeCell ref="CM8:CM11"/>
    <mergeCell ref="CN8:CN11"/>
    <mergeCell ref="CO7:CQ7"/>
    <mergeCell ref="BI8:BI11"/>
    <mergeCell ref="BJ8:BJ11"/>
    <mergeCell ref="BN7:BN11"/>
    <mergeCell ref="O7:O11"/>
    <mergeCell ref="AD7:AD11"/>
    <mergeCell ref="AV7:AV11"/>
    <mergeCell ref="BK7:BK11"/>
    <mergeCell ref="CC7:CC11"/>
    <mergeCell ref="DO7:DO11"/>
    <mergeCell ref="EW7:EW8"/>
    <mergeCell ref="EX7:EX11"/>
    <mergeCell ref="FA8:FA11"/>
    <mergeCell ref="EN7:EP7"/>
    <mergeCell ref="EN8:EN11"/>
    <mergeCell ref="EQ7:EQ11"/>
    <mergeCell ref="EY8:EY11"/>
    <mergeCell ref="EZ8:EZ11"/>
    <mergeCell ref="ES7:ES11"/>
    <mergeCell ref="ET7:ET11"/>
    <mergeCell ref="EE7:EE11"/>
    <mergeCell ref="EP8:EP11"/>
    <mergeCell ref="EU7:EU11"/>
    <mergeCell ref="DG7:DI7"/>
    <mergeCell ref="DL7:DL11"/>
    <mergeCell ref="DJ7:DJ11"/>
    <mergeCell ref="DY7:DY11"/>
    <mergeCell ref="DM7:DM11"/>
    <mergeCell ref="P7:P11"/>
    <mergeCell ref="AE7:AE11"/>
    <mergeCell ref="AW7:AW11"/>
    <mergeCell ref="CD7:CD11"/>
    <mergeCell ref="DK7:DK11"/>
    <mergeCell ref="ER7:ER11"/>
    <mergeCell ref="U9:U11"/>
    <mergeCell ref="BB9:BB11"/>
    <mergeCell ref="DA7:DA11"/>
    <mergeCell ref="DP9:DP11"/>
    <mergeCell ref="DG8:DG11"/>
    <mergeCell ref="DH8:DH11"/>
    <mergeCell ref="EG7:EG11"/>
    <mergeCell ref="DN7:DN11"/>
    <mergeCell ref="DB7:DB11"/>
    <mergeCell ref="DE7:DF7"/>
    <mergeCell ref="DR8:DR11"/>
    <mergeCell ref="DS8:DS11"/>
    <mergeCell ref="DT8:DT11"/>
    <mergeCell ref="DU8:DU11"/>
    <mergeCell ref="ED7:ED11"/>
    <mergeCell ref="EA7:EA11"/>
    <mergeCell ref="CZ7:CZ11"/>
    <mergeCell ref="CP8:CP11"/>
    <mergeCell ref="CI9:CI11"/>
    <mergeCell ref="EO8:EO11"/>
    <mergeCell ref="CS7:CS11"/>
    <mergeCell ref="DZ7:DZ11"/>
    <mergeCell ref="FG7:FG11"/>
    <mergeCell ref="GN7:GN11"/>
    <mergeCell ref="EV7:EV11"/>
    <mergeCell ref="EY7:FB7"/>
    <mergeCell ref="FZ7:FZ11"/>
    <mergeCell ref="FC7:FE7"/>
    <mergeCell ref="FH7:FH11"/>
    <mergeCell ref="FC8:FC11"/>
    <mergeCell ref="FD8:FD11"/>
    <mergeCell ref="EW9:EW11"/>
    <mergeCell ref="GD7:GD8"/>
    <mergeCell ref="FB8:FB11"/>
    <mergeCell ref="DE8:DE11"/>
    <mergeCell ref="DF8:DF11"/>
    <mergeCell ref="CX7:CX11"/>
    <mergeCell ref="DC8:DC11"/>
    <mergeCell ref="CU7:CU11"/>
    <mergeCell ref="CV7:CV11"/>
    <mergeCell ref="DC7:DD7"/>
    <mergeCell ref="DD8:DD11"/>
    <mergeCell ref="HU7:HU11"/>
    <mergeCell ref="GA7:GA11"/>
    <mergeCell ref="GB7:GB11"/>
    <mergeCell ref="GC7:GC11"/>
    <mergeCell ref="FY7:FY11"/>
    <mergeCell ref="GE7:GE11"/>
    <mergeCell ref="GD9:GD11"/>
    <mergeCell ref="HM8:HM11"/>
    <mergeCell ref="HL7:HL11"/>
    <mergeCell ref="HO8:HO11"/>
    <mergeCell ref="HQ7:HS7"/>
    <mergeCell ref="HJ7:HJ11"/>
    <mergeCell ref="HK7:HK8"/>
    <mergeCell ref="HK9:HK11"/>
    <mergeCell ref="GG8:GG11"/>
    <mergeCell ref="GH8:GH11"/>
    <mergeCell ref="GI8:GI11"/>
    <mergeCell ref="GK8:GK11"/>
    <mergeCell ref="GL8:GL11"/>
    <mergeCell ref="GJ8:GJ11"/>
    <mergeCell ref="GP7:GP11"/>
    <mergeCell ref="HG7:HG11"/>
    <mergeCell ref="HH7:HH11"/>
    <mergeCell ref="HB8:HB11"/>
  </mergeCells>
  <phoneticPr fontId="3"/>
  <dataValidations count="8">
    <dataValidation type="whole" allowBlank="1" showInputMessage="1" showErrorMessage="1" errorTitle="入力エラー" error="数値以外の入力または、13桁以上の入力は行えません" sqref="AH13:AH38 BO13:BO38 CV13:CV38 EC13:EC38 FJ13:FJ38 GQ13:GQ38 HX13:HX38">
      <formula1>-99999999999</formula1>
      <formula2>999999999999</formula2>
    </dataValidation>
    <dataValidation type="whole" allowBlank="1" showInputMessage="1" showErrorMessage="1" errorTitle="入力エラー" error="数値以外の入力または、11桁以上の入力は行えません。" sqref="T13:U38 HM13:HO38 W13:Y38 BA13:BB38 AD13:AG38 BD13:BF38 CH13:CI38 BK13:BN38 CK13:CM38 DO13:DP38 FF13:FI38 DR13:DT38 EV13:EW38 GM13:GP38 EY13:FA38 GC13:GD38 HT13:HW38 GF13:GH38 HJ13:HK38 CR13:CU38 DY13:EB38">
      <formula1>-999999999</formula1>
      <formula2>9999999999</formula2>
    </dataValidation>
    <dataValidation type="whole" allowBlank="1" showInputMessage="1" showErrorMessage="1" errorTitle="入力エラー" error="数値以外の入力または、12桁以上の入力は行えません。" sqref="H13:J38 AV13:AY38 AO13:AQ38 CC13:CF38 BV13:BX38 DJ13:DM38 DC13:DE38 EQ13:ET38 EJ13:EL38 FX13:GA38 FQ13:FS38 HE13:HH38 GX13:GZ38 O13:R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EN13:EO38 EF13:EF38 FU13:FV38 FM13:FM38 HB13:HC38 GT13:GT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C13:FD38 GJ13:GK38 HQ13:HR38">
      <formula1>-9999999</formula1>
      <formula2>99999999</formula2>
    </dataValidation>
    <dataValidation type="whole" allowBlank="1" showInputMessage="1" showErrorMessage="1" errorTitle="入力エラー" error="数値以外の入力または、11桁以上の入力は行えません" sqref="S13:S38 AZ13:AZ38 CG13:CG38 DN13:DN38 EU13:EU38 GB13:GB38 HI13:HI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EG13:EG38 FN13:FN38 GU13:GU38">
      <formula1>-99999</formula1>
      <formula2>999999</formula2>
    </dataValidation>
    <dataValidation type="whole" allowBlank="1" showInputMessage="1" showErrorMessage="1" errorTitle="入力エラー" error="数値以外の入力または、13桁以上の入力は行えません。" sqref="C13:C38 AJ13:AJ38 BQ13:BQ38 CX13:CX38 EE13:EE38 FL13:FL38 GS13:GS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課税標準額段階別令和３年度分所得割額等に関する調（つづき）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7" manualBreakCount="27">
    <brk id="9" max="37" man="1"/>
    <brk id="19" max="37" man="1"/>
    <brk id="26" max="1048575" man="1"/>
    <brk id="35" max="1048575" man="1"/>
    <brk id="42" max="37" man="1"/>
    <brk id="52" max="37" man="1"/>
    <brk id="59" max="37" man="1"/>
    <brk id="68" max="37" man="1"/>
    <brk id="75" max="1048575"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2">
    <tabColor theme="8"/>
  </sheetPr>
  <dimension ref="A1:IH38"/>
  <sheetViews>
    <sheetView showGridLines="0" topLeftCell="R1" zoomScale="70" zoomScaleNormal="70" zoomScaleSheetLayoutView="80" workbookViewId="0">
      <selection activeCell="U9" sqref="U9:U11"/>
    </sheetView>
  </sheetViews>
  <sheetFormatPr defaultColWidth="20"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238" width="15" style="1" customWidth="1"/>
    <col min="239" max="241" width="16" style="1" customWidth="1"/>
    <col min="242" max="16384" width="20" style="1"/>
  </cols>
  <sheetData>
    <row r="1" spans="1:242"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c r="HZ1" s="2"/>
      <c r="IA1" s="2"/>
      <c r="IB1" s="2"/>
      <c r="IC1" s="2"/>
      <c r="ID1" s="2"/>
    </row>
    <row r="2" spans="1:242"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c r="HZ2" s="3"/>
      <c r="IA2" s="3"/>
      <c r="IB2" s="3"/>
      <c r="IC2" s="3"/>
    </row>
    <row r="3" spans="1:242" ht="13.5" customHeight="1" x14ac:dyDescent="0.2">
      <c r="C3" s="4" t="s">
        <v>0</v>
      </c>
      <c r="D3" s="4" t="s">
        <v>1</v>
      </c>
      <c r="E3" s="4" t="s">
        <v>2</v>
      </c>
      <c r="F3" s="4" t="s">
        <v>3</v>
      </c>
      <c r="G3" s="4" t="s">
        <v>4</v>
      </c>
      <c r="H3" s="4" t="s">
        <v>5</v>
      </c>
      <c r="I3" s="4" t="s">
        <v>6</v>
      </c>
      <c r="J3" s="4" t="s">
        <v>7</v>
      </c>
      <c r="K3" s="4" t="s">
        <v>8</v>
      </c>
      <c r="L3" s="4" t="s">
        <v>9</v>
      </c>
      <c r="M3" s="4" t="s">
        <v>10</v>
      </c>
      <c r="N3" s="4" t="s">
        <v>11</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174</v>
      </c>
      <c r="AH3" s="4" t="s">
        <v>175</v>
      </c>
      <c r="AJ3" s="4" t="s">
        <v>0</v>
      </c>
      <c r="AK3" s="4" t="s">
        <v>1</v>
      </c>
      <c r="AL3" s="4" t="s">
        <v>2</v>
      </c>
      <c r="AM3" s="4" t="s">
        <v>3</v>
      </c>
      <c r="AN3" s="4" t="s">
        <v>4</v>
      </c>
      <c r="AO3" s="4" t="s">
        <v>5</v>
      </c>
      <c r="AP3" s="4" t="s">
        <v>6</v>
      </c>
      <c r="AQ3" s="4" t="s">
        <v>7</v>
      </c>
      <c r="AR3" s="4" t="s">
        <v>8</v>
      </c>
      <c r="AS3" s="4" t="s">
        <v>9</v>
      </c>
      <c r="AT3" s="4" t="s">
        <v>10</v>
      </c>
      <c r="AU3" s="4" t="s">
        <v>11</v>
      </c>
      <c r="AV3" s="4" t="s">
        <v>150</v>
      </c>
      <c r="AW3" s="4" t="s">
        <v>151</v>
      </c>
      <c r="AX3" s="4" t="s">
        <v>152</v>
      </c>
      <c r="AY3" s="4" t="s">
        <v>153</v>
      </c>
      <c r="AZ3" s="4" t="s">
        <v>12</v>
      </c>
      <c r="BA3" s="4" t="s">
        <v>154</v>
      </c>
      <c r="BB3" s="4" t="s">
        <v>155</v>
      </c>
      <c r="BC3" s="4" t="s">
        <v>13</v>
      </c>
      <c r="BD3" s="4" t="s">
        <v>156</v>
      </c>
      <c r="BE3" s="4" t="s">
        <v>157</v>
      </c>
      <c r="BF3" s="4" t="s">
        <v>14</v>
      </c>
      <c r="BG3" s="4" t="s">
        <v>15</v>
      </c>
      <c r="BH3" s="4" t="s">
        <v>158</v>
      </c>
      <c r="BI3" s="4" t="s">
        <v>159</v>
      </c>
      <c r="BJ3" s="4" t="s">
        <v>16</v>
      </c>
      <c r="BK3" s="4" t="s">
        <v>160</v>
      </c>
      <c r="BL3" s="4" t="s">
        <v>161</v>
      </c>
      <c r="BM3" s="4" t="s">
        <v>17</v>
      </c>
      <c r="BN3" s="4" t="s">
        <v>174</v>
      </c>
      <c r="BO3" s="4" t="s">
        <v>175</v>
      </c>
      <c r="BQ3" s="4" t="s">
        <v>0</v>
      </c>
      <c r="BR3" s="4" t="s">
        <v>1</v>
      </c>
      <c r="BS3" s="4" t="s">
        <v>2</v>
      </c>
      <c r="BT3" s="4" t="s">
        <v>3</v>
      </c>
      <c r="BU3" s="4" t="s">
        <v>4</v>
      </c>
      <c r="BV3" s="4" t="s">
        <v>5</v>
      </c>
      <c r="BW3" s="4" t="s">
        <v>6</v>
      </c>
      <c r="BX3" s="4" t="s">
        <v>7</v>
      </c>
      <c r="BY3" s="4" t="s">
        <v>8</v>
      </c>
      <c r="BZ3" s="4" t="s">
        <v>9</v>
      </c>
      <c r="CA3" s="4" t="s">
        <v>10</v>
      </c>
      <c r="CB3" s="4" t="s">
        <v>11</v>
      </c>
      <c r="CC3" s="4" t="s">
        <v>150</v>
      </c>
      <c r="CD3" s="4" t="s">
        <v>151</v>
      </c>
      <c r="CE3" s="4" t="s">
        <v>152</v>
      </c>
      <c r="CF3" s="4" t="s">
        <v>153</v>
      </c>
      <c r="CG3" s="4" t="s">
        <v>12</v>
      </c>
      <c r="CH3" s="4" t="s">
        <v>154</v>
      </c>
      <c r="CI3" s="4" t="s">
        <v>155</v>
      </c>
      <c r="CJ3" s="4" t="s">
        <v>13</v>
      </c>
      <c r="CK3" s="4" t="s">
        <v>156</v>
      </c>
      <c r="CL3" s="4" t="s">
        <v>157</v>
      </c>
      <c r="CM3" s="4" t="s">
        <v>14</v>
      </c>
      <c r="CN3" s="4" t="s">
        <v>15</v>
      </c>
      <c r="CO3" s="4" t="s">
        <v>158</v>
      </c>
      <c r="CP3" s="4" t="s">
        <v>159</v>
      </c>
      <c r="CQ3" s="4" t="s">
        <v>16</v>
      </c>
      <c r="CR3" s="4" t="s">
        <v>160</v>
      </c>
      <c r="CS3" s="4" t="s">
        <v>161</v>
      </c>
      <c r="CT3" s="4" t="s">
        <v>17</v>
      </c>
      <c r="CU3" s="4" t="s">
        <v>174</v>
      </c>
      <c r="CV3" s="4" t="s">
        <v>175</v>
      </c>
      <c r="CX3" s="4" t="s">
        <v>0</v>
      </c>
      <c r="CY3" s="4" t="s">
        <v>1</v>
      </c>
      <c r="CZ3" s="4" t="s">
        <v>2</v>
      </c>
      <c r="DA3" s="4" t="s">
        <v>3</v>
      </c>
      <c r="DB3" s="4" t="s">
        <v>4</v>
      </c>
      <c r="DC3" s="4" t="s">
        <v>5</v>
      </c>
      <c r="DD3" s="4" t="s">
        <v>6</v>
      </c>
      <c r="DE3" s="4" t="s">
        <v>7</v>
      </c>
      <c r="DF3" s="4" t="s">
        <v>8</v>
      </c>
      <c r="DG3" s="4" t="s">
        <v>9</v>
      </c>
      <c r="DH3" s="4" t="s">
        <v>10</v>
      </c>
      <c r="DI3" s="4" t="s">
        <v>11</v>
      </c>
      <c r="DJ3" s="4" t="s">
        <v>150</v>
      </c>
      <c r="DK3" s="4" t="s">
        <v>151</v>
      </c>
      <c r="DL3" s="4" t="s">
        <v>152</v>
      </c>
      <c r="DM3" s="4" t="s">
        <v>153</v>
      </c>
      <c r="DN3" s="4" t="s">
        <v>12</v>
      </c>
      <c r="DO3" s="4" t="s">
        <v>154</v>
      </c>
      <c r="DP3" s="4" t="s">
        <v>155</v>
      </c>
      <c r="DQ3" s="4" t="s">
        <v>13</v>
      </c>
      <c r="DR3" s="4" t="s">
        <v>156</v>
      </c>
      <c r="DS3" s="4" t="s">
        <v>157</v>
      </c>
      <c r="DT3" s="4" t="s">
        <v>14</v>
      </c>
      <c r="DU3" s="4" t="s">
        <v>15</v>
      </c>
      <c r="DV3" s="4" t="s">
        <v>158</v>
      </c>
      <c r="DW3" s="4" t="s">
        <v>159</v>
      </c>
      <c r="DX3" s="4" t="s">
        <v>16</v>
      </c>
      <c r="DY3" s="4" t="s">
        <v>160</v>
      </c>
      <c r="DZ3" s="4" t="s">
        <v>161</v>
      </c>
      <c r="EA3" s="4" t="s">
        <v>17</v>
      </c>
      <c r="EB3" s="4" t="s">
        <v>174</v>
      </c>
      <c r="EC3" s="4" t="s">
        <v>175</v>
      </c>
      <c r="EE3" s="4" t="s">
        <v>0</v>
      </c>
      <c r="EF3" s="4" t="s">
        <v>1</v>
      </c>
      <c r="EG3" s="4" t="s">
        <v>2</v>
      </c>
      <c r="EH3" s="4" t="s">
        <v>3</v>
      </c>
      <c r="EI3" s="4" t="s">
        <v>4</v>
      </c>
      <c r="EJ3" s="4" t="s">
        <v>5</v>
      </c>
      <c r="EK3" s="4" t="s">
        <v>6</v>
      </c>
      <c r="EL3" s="4" t="s">
        <v>7</v>
      </c>
      <c r="EM3" s="4" t="s">
        <v>8</v>
      </c>
      <c r="EN3" s="4" t="s">
        <v>9</v>
      </c>
      <c r="EO3" s="4" t="s">
        <v>10</v>
      </c>
      <c r="EP3" s="4" t="s">
        <v>11</v>
      </c>
      <c r="EQ3" s="4" t="s">
        <v>150</v>
      </c>
      <c r="ER3" s="4" t="s">
        <v>151</v>
      </c>
      <c r="ES3" s="4" t="s">
        <v>152</v>
      </c>
      <c r="ET3" s="4" t="s">
        <v>153</v>
      </c>
      <c r="EU3" s="4" t="s">
        <v>12</v>
      </c>
      <c r="EV3" s="4" t="s">
        <v>154</v>
      </c>
      <c r="EW3" s="4" t="s">
        <v>155</v>
      </c>
      <c r="EX3" s="4" t="s">
        <v>13</v>
      </c>
      <c r="EY3" s="4" t="s">
        <v>156</v>
      </c>
      <c r="EZ3" s="4" t="s">
        <v>157</v>
      </c>
      <c r="FA3" s="4" t="s">
        <v>14</v>
      </c>
      <c r="FB3" s="4" t="s">
        <v>15</v>
      </c>
      <c r="FC3" s="4" t="s">
        <v>158</v>
      </c>
      <c r="FD3" s="4" t="s">
        <v>159</v>
      </c>
      <c r="FE3" s="4" t="s">
        <v>16</v>
      </c>
      <c r="FF3" s="4" t="s">
        <v>160</v>
      </c>
      <c r="FG3" s="4" t="s">
        <v>161</v>
      </c>
      <c r="FH3" s="4" t="s">
        <v>17</v>
      </c>
      <c r="FI3" s="4" t="s">
        <v>174</v>
      </c>
      <c r="FJ3" s="4" t="s">
        <v>175</v>
      </c>
      <c r="FL3" s="4" t="s">
        <v>0</v>
      </c>
      <c r="FM3" s="4" t="s">
        <v>1</v>
      </c>
      <c r="FN3" s="4" t="s">
        <v>2</v>
      </c>
      <c r="FO3" s="4" t="s">
        <v>3</v>
      </c>
      <c r="FP3" s="4" t="s">
        <v>4</v>
      </c>
      <c r="FQ3" s="4" t="s">
        <v>5</v>
      </c>
      <c r="FR3" s="4" t="s">
        <v>6</v>
      </c>
      <c r="FS3" s="4" t="s">
        <v>7</v>
      </c>
      <c r="FT3" s="4" t="s">
        <v>8</v>
      </c>
      <c r="FU3" s="4" t="s">
        <v>9</v>
      </c>
      <c r="FV3" s="4" t="s">
        <v>10</v>
      </c>
      <c r="FW3" s="4" t="s">
        <v>11</v>
      </c>
      <c r="FX3" s="4" t="s">
        <v>150</v>
      </c>
      <c r="FY3" s="4" t="s">
        <v>151</v>
      </c>
      <c r="FZ3" s="4" t="s">
        <v>152</v>
      </c>
      <c r="GA3" s="4" t="s">
        <v>153</v>
      </c>
      <c r="GB3" s="4" t="s">
        <v>12</v>
      </c>
      <c r="GC3" s="4" t="s">
        <v>154</v>
      </c>
      <c r="GD3" s="4" t="s">
        <v>155</v>
      </c>
      <c r="GE3" s="4" t="s">
        <v>13</v>
      </c>
      <c r="GF3" s="4" t="s">
        <v>156</v>
      </c>
      <c r="GG3" s="4" t="s">
        <v>157</v>
      </c>
      <c r="GH3" s="4" t="s">
        <v>14</v>
      </c>
      <c r="GI3" s="4" t="s">
        <v>15</v>
      </c>
      <c r="GJ3" s="4" t="s">
        <v>158</v>
      </c>
      <c r="GK3" s="4" t="s">
        <v>159</v>
      </c>
      <c r="GL3" s="4" t="s">
        <v>16</v>
      </c>
      <c r="GM3" s="4" t="s">
        <v>160</v>
      </c>
      <c r="GN3" s="4" t="s">
        <v>161</v>
      </c>
      <c r="GO3" s="4" t="s">
        <v>17</v>
      </c>
      <c r="GP3" s="4" t="s">
        <v>174</v>
      </c>
      <c r="GQ3" s="4" t="s">
        <v>175</v>
      </c>
      <c r="GS3" s="4" t="s">
        <v>0</v>
      </c>
      <c r="GT3" s="4" t="s">
        <v>1</v>
      </c>
      <c r="GU3" s="4" t="s">
        <v>2</v>
      </c>
      <c r="GV3" s="4" t="s">
        <v>3</v>
      </c>
      <c r="GW3" s="4" t="s">
        <v>4</v>
      </c>
      <c r="GX3" s="4" t="s">
        <v>5</v>
      </c>
      <c r="GY3" s="4" t="s">
        <v>6</v>
      </c>
      <c r="GZ3" s="4" t="s">
        <v>7</v>
      </c>
      <c r="HA3" s="4" t="s">
        <v>8</v>
      </c>
      <c r="HB3" s="4" t="s">
        <v>9</v>
      </c>
      <c r="HC3" s="4" t="s">
        <v>10</v>
      </c>
      <c r="HD3" s="4" t="s">
        <v>11</v>
      </c>
      <c r="HE3" s="4" t="s">
        <v>150</v>
      </c>
      <c r="HF3" s="4" t="s">
        <v>151</v>
      </c>
      <c r="HG3" s="4" t="s">
        <v>152</v>
      </c>
      <c r="HH3" s="4" t="s">
        <v>153</v>
      </c>
      <c r="HI3" s="4" t="s">
        <v>12</v>
      </c>
      <c r="HJ3" s="4" t="s">
        <v>154</v>
      </c>
      <c r="HK3" s="4" t="s">
        <v>155</v>
      </c>
      <c r="HL3" s="4" t="s">
        <v>13</v>
      </c>
      <c r="HM3" s="4" t="s">
        <v>156</v>
      </c>
      <c r="HN3" s="4" t="s">
        <v>157</v>
      </c>
      <c r="HO3" s="4" t="s">
        <v>14</v>
      </c>
      <c r="HP3" s="4" t="s">
        <v>15</v>
      </c>
      <c r="HQ3" s="4" t="s">
        <v>158</v>
      </c>
      <c r="HR3" s="4" t="s">
        <v>159</v>
      </c>
      <c r="HS3" s="4" t="s">
        <v>16</v>
      </c>
      <c r="HT3" s="4" t="s">
        <v>160</v>
      </c>
      <c r="HU3" s="4" t="s">
        <v>161</v>
      </c>
      <c r="HV3" s="4" t="s">
        <v>17</v>
      </c>
      <c r="HW3" s="4" t="s">
        <v>174</v>
      </c>
      <c r="HX3" s="4" t="s">
        <v>175</v>
      </c>
      <c r="HZ3" s="4"/>
      <c r="IA3" s="4"/>
      <c r="IB3" s="4"/>
      <c r="IC3" s="4"/>
      <c r="ID3" s="4"/>
      <c r="IE3" s="4"/>
      <c r="IF3" s="4"/>
      <c r="IG3" s="4"/>
      <c r="IH3" s="4"/>
    </row>
    <row r="4" spans="1:242" ht="13.5" customHeight="1" x14ac:dyDescent="0.2">
      <c r="A4" s="159" t="s">
        <v>18</v>
      </c>
      <c r="B4" s="160"/>
      <c r="C4" s="155">
        <v>80</v>
      </c>
      <c r="D4" s="155"/>
      <c r="E4" s="155"/>
      <c r="F4" s="155"/>
      <c r="G4" s="156"/>
      <c r="H4" s="155">
        <v>81</v>
      </c>
      <c r="I4" s="156"/>
      <c r="J4" s="155">
        <v>81</v>
      </c>
      <c r="K4" s="156"/>
      <c r="L4" s="155">
        <v>82</v>
      </c>
      <c r="M4" s="155"/>
      <c r="N4" s="155"/>
      <c r="O4" s="155"/>
      <c r="P4" s="155"/>
      <c r="Q4" s="155"/>
      <c r="R4" s="155"/>
      <c r="S4" s="156"/>
      <c r="T4" s="155">
        <v>83</v>
      </c>
      <c r="U4" s="155"/>
      <c r="V4" s="156"/>
      <c r="W4" s="155">
        <v>84</v>
      </c>
      <c r="X4" s="155"/>
      <c r="Y4" s="155"/>
      <c r="Z4" s="156"/>
      <c r="AA4" s="155">
        <v>84</v>
      </c>
      <c r="AB4" s="155"/>
      <c r="AC4" s="156"/>
      <c r="AD4" s="157">
        <v>85</v>
      </c>
      <c r="AE4" s="157"/>
      <c r="AF4" s="157"/>
      <c r="AG4" s="157"/>
      <c r="AH4" s="158"/>
      <c r="AI4" s="5"/>
      <c r="AJ4" s="155">
        <v>90</v>
      </c>
      <c r="AK4" s="155"/>
      <c r="AL4" s="155"/>
      <c r="AM4" s="155"/>
      <c r="AN4" s="156"/>
      <c r="AO4" s="155">
        <v>91</v>
      </c>
      <c r="AP4" s="156"/>
      <c r="AQ4" s="155">
        <v>91</v>
      </c>
      <c r="AR4" s="156"/>
      <c r="AS4" s="155">
        <v>92</v>
      </c>
      <c r="AT4" s="155"/>
      <c r="AU4" s="155"/>
      <c r="AV4" s="155"/>
      <c r="AW4" s="155"/>
      <c r="AX4" s="155"/>
      <c r="AY4" s="155"/>
      <c r="AZ4" s="156"/>
      <c r="BA4" s="155">
        <v>93</v>
      </c>
      <c r="BB4" s="155"/>
      <c r="BC4" s="156"/>
      <c r="BD4" s="155">
        <v>94</v>
      </c>
      <c r="BE4" s="155"/>
      <c r="BF4" s="155"/>
      <c r="BG4" s="156"/>
      <c r="BH4" s="155">
        <v>94</v>
      </c>
      <c r="BI4" s="155"/>
      <c r="BJ4" s="156"/>
      <c r="BK4" s="157">
        <v>95</v>
      </c>
      <c r="BL4" s="157"/>
      <c r="BM4" s="157"/>
      <c r="BN4" s="157"/>
      <c r="BO4" s="158"/>
      <c r="BP4" s="5"/>
      <c r="BQ4" s="155">
        <v>100</v>
      </c>
      <c r="BR4" s="155"/>
      <c r="BS4" s="155"/>
      <c r="BT4" s="155"/>
      <c r="BU4" s="156"/>
      <c r="BV4" s="155">
        <v>101</v>
      </c>
      <c r="BW4" s="156"/>
      <c r="BX4" s="155">
        <v>101</v>
      </c>
      <c r="BY4" s="156"/>
      <c r="BZ4" s="155">
        <v>102</v>
      </c>
      <c r="CA4" s="155"/>
      <c r="CB4" s="155"/>
      <c r="CC4" s="155"/>
      <c r="CD4" s="155"/>
      <c r="CE4" s="155"/>
      <c r="CF4" s="155"/>
      <c r="CG4" s="156"/>
      <c r="CH4" s="155">
        <v>103</v>
      </c>
      <c r="CI4" s="155"/>
      <c r="CJ4" s="156"/>
      <c r="CK4" s="155">
        <v>104</v>
      </c>
      <c r="CL4" s="155"/>
      <c r="CM4" s="155"/>
      <c r="CN4" s="156"/>
      <c r="CO4" s="155">
        <v>104</v>
      </c>
      <c r="CP4" s="155"/>
      <c r="CQ4" s="156"/>
      <c r="CR4" s="157">
        <v>105</v>
      </c>
      <c r="CS4" s="157"/>
      <c r="CT4" s="157"/>
      <c r="CU4" s="157"/>
      <c r="CV4" s="158"/>
      <c r="CW4" s="5"/>
      <c r="CX4" s="155">
        <v>110</v>
      </c>
      <c r="CY4" s="155"/>
      <c r="CZ4" s="155"/>
      <c r="DA4" s="155"/>
      <c r="DB4" s="156"/>
      <c r="DC4" s="155">
        <v>111</v>
      </c>
      <c r="DD4" s="156"/>
      <c r="DE4" s="155">
        <v>111</v>
      </c>
      <c r="DF4" s="156"/>
      <c r="DG4" s="155">
        <v>112</v>
      </c>
      <c r="DH4" s="155"/>
      <c r="DI4" s="155"/>
      <c r="DJ4" s="155"/>
      <c r="DK4" s="155"/>
      <c r="DL4" s="155"/>
      <c r="DM4" s="155"/>
      <c r="DN4" s="156"/>
      <c r="DO4" s="155">
        <v>113</v>
      </c>
      <c r="DP4" s="155"/>
      <c r="DQ4" s="156"/>
      <c r="DR4" s="155">
        <v>114</v>
      </c>
      <c r="DS4" s="155"/>
      <c r="DT4" s="155"/>
      <c r="DU4" s="156"/>
      <c r="DV4" s="155">
        <v>114</v>
      </c>
      <c r="DW4" s="155"/>
      <c r="DX4" s="156"/>
      <c r="DY4" s="157">
        <v>115</v>
      </c>
      <c r="DZ4" s="157"/>
      <c r="EA4" s="157"/>
      <c r="EB4" s="157"/>
      <c r="EC4" s="158"/>
      <c r="ED4" s="5"/>
      <c r="EE4" s="155">
        <v>120</v>
      </c>
      <c r="EF4" s="155"/>
      <c r="EG4" s="155"/>
      <c r="EH4" s="155"/>
      <c r="EI4" s="156"/>
      <c r="EJ4" s="155">
        <v>121</v>
      </c>
      <c r="EK4" s="156"/>
      <c r="EL4" s="155">
        <v>121</v>
      </c>
      <c r="EM4" s="156"/>
      <c r="EN4" s="155">
        <v>122</v>
      </c>
      <c r="EO4" s="155"/>
      <c r="EP4" s="155"/>
      <c r="EQ4" s="155"/>
      <c r="ER4" s="155"/>
      <c r="ES4" s="155"/>
      <c r="ET4" s="155"/>
      <c r="EU4" s="156"/>
      <c r="EV4" s="155">
        <v>123</v>
      </c>
      <c r="EW4" s="155"/>
      <c r="EX4" s="156"/>
      <c r="EY4" s="155">
        <v>124</v>
      </c>
      <c r="EZ4" s="155"/>
      <c r="FA4" s="155"/>
      <c r="FB4" s="156"/>
      <c r="FC4" s="155">
        <v>124</v>
      </c>
      <c r="FD4" s="155"/>
      <c r="FE4" s="156"/>
      <c r="FF4" s="157">
        <v>125</v>
      </c>
      <c r="FG4" s="157"/>
      <c r="FH4" s="157"/>
      <c r="FI4" s="157"/>
      <c r="FJ4" s="158"/>
      <c r="FK4" s="5"/>
      <c r="FL4" s="155">
        <v>130</v>
      </c>
      <c r="FM4" s="155"/>
      <c r="FN4" s="155"/>
      <c r="FO4" s="155"/>
      <c r="FP4" s="156"/>
      <c r="FQ4" s="155">
        <v>131</v>
      </c>
      <c r="FR4" s="156"/>
      <c r="FS4" s="155">
        <v>131</v>
      </c>
      <c r="FT4" s="156"/>
      <c r="FU4" s="155">
        <v>132</v>
      </c>
      <c r="FV4" s="155"/>
      <c r="FW4" s="155"/>
      <c r="FX4" s="155"/>
      <c r="FY4" s="155"/>
      <c r="FZ4" s="155"/>
      <c r="GA4" s="155"/>
      <c r="GB4" s="156"/>
      <c r="GC4" s="155">
        <v>133</v>
      </c>
      <c r="GD4" s="155"/>
      <c r="GE4" s="156"/>
      <c r="GF4" s="155">
        <v>134</v>
      </c>
      <c r="GG4" s="155"/>
      <c r="GH4" s="155"/>
      <c r="GI4" s="156"/>
      <c r="GJ4" s="155">
        <v>134</v>
      </c>
      <c r="GK4" s="155"/>
      <c r="GL4" s="156"/>
      <c r="GM4" s="157">
        <v>135</v>
      </c>
      <c r="GN4" s="157"/>
      <c r="GO4" s="157"/>
      <c r="GP4" s="157"/>
      <c r="GQ4" s="158"/>
      <c r="GR4" s="5"/>
      <c r="GS4" s="155">
        <v>140</v>
      </c>
      <c r="GT4" s="155"/>
      <c r="GU4" s="155"/>
      <c r="GV4" s="155"/>
      <c r="GW4" s="156"/>
      <c r="GX4" s="155">
        <v>141</v>
      </c>
      <c r="GY4" s="156"/>
      <c r="GZ4" s="155">
        <v>141</v>
      </c>
      <c r="HA4" s="156"/>
      <c r="HB4" s="155">
        <v>142</v>
      </c>
      <c r="HC4" s="155"/>
      <c r="HD4" s="155"/>
      <c r="HE4" s="155"/>
      <c r="HF4" s="155"/>
      <c r="HG4" s="155"/>
      <c r="HH4" s="155"/>
      <c r="HI4" s="156"/>
      <c r="HJ4" s="155">
        <v>143</v>
      </c>
      <c r="HK4" s="155"/>
      <c r="HL4" s="156"/>
      <c r="HM4" s="155">
        <v>144</v>
      </c>
      <c r="HN4" s="155"/>
      <c r="HO4" s="155"/>
      <c r="HP4" s="156"/>
      <c r="HQ4" s="155">
        <v>144</v>
      </c>
      <c r="HR4" s="155"/>
      <c r="HS4" s="156"/>
      <c r="HT4" s="157">
        <v>145</v>
      </c>
      <c r="HU4" s="157"/>
      <c r="HV4" s="157"/>
      <c r="HW4" s="157"/>
      <c r="HX4" s="158"/>
      <c r="HY4" s="5"/>
    </row>
    <row r="5" spans="1:242" ht="13.5" customHeight="1" x14ac:dyDescent="0.2">
      <c r="A5" s="151" t="s">
        <v>19</v>
      </c>
      <c r="B5" s="152"/>
      <c r="C5" s="148" t="s">
        <v>133</v>
      </c>
      <c r="D5" s="148"/>
      <c r="E5" s="148"/>
      <c r="F5" s="148"/>
      <c r="G5" s="149"/>
      <c r="H5" s="148" t="s">
        <v>133</v>
      </c>
      <c r="I5" s="149"/>
      <c r="J5" s="148" t="s">
        <v>133</v>
      </c>
      <c r="K5" s="149"/>
      <c r="L5" s="148" t="s">
        <v>133</v>
      </c>
      <c r="M5" s="148"/>
      <c r="N5" s="148"/>
      <c r="O5" s="148"/>
      <c r="P5" s="148"/>
      <c r="Q5" s="148"/>
      <c r="R5" s="148"/>
      <c r="S5" s="149"/>
      <c r="T5" s="148" t="s">
        <v>133</v>
      </c>
      <c r="U5" s="148"/>
      <c r="V5" s="149"/>
      <c r="W5" s="148" t="s">
        <v>133</v>
      </c>
      <c r="X5" s="148"/>
      <c r="Y5" s="148"/>
      <c r="Z5" s="149"/>
      <c r="AA5" s="148" t="s">
        <v>133</v>
      </c>
      <c r="AB5" s="148"/>
      <c r="AC5" s="149"/>
      <c r="AD5" s="148" t="s">
        <v>133</v>
      </c>
      <c r="AE5" s="148"/>
      <c r="AF5" s="148"/>
      <c r="AG5" s="148"/>
      <c r="AH5" s="148"/>
      <c r="AI5" s="150"/>
      <c r="AJ5" s="148" t="s">
        <v>133</v>
      </c>
      <c r="AK5" s="148"/>
      <c r="AL5" s="148"/>
      <c r="AM5" s="148"/>
      <c r="AN5" s="149"/>
      <c r="AO5" s="148" t="s">
        <v>133</v>
      </c>
      <c r="AP5" s="149"/>
      <c r="AQ5" s="148" t="s">
        <v>133</v>
      </c>
      <c r="AR5" s="149"/>
      <c r="AS5" s="148" t="s">
        <v>133</v>
      </c>
      <c r="AT5" s="148"/>
      <c r="AU5" s="148"/>
      <c r="AV5" s="148"/>
      <c r="AW5" s="148"/>
      <c r="AX5" s="148"/>
      <c r="AY5" s="148"/>
      <c r="AZ5" s="149"/>
      <c r="BA5" s="148" t="s">
        <v>133</v>
      </c>
      <c r="BB5" s="148"/>
      <c r="BC5" s="149"/>
      <c r="BD5" s="148" t="s">
        <v>133</v>
      </c>
      <c r="BE5" s="148"/>
      <c r="BF5" s="148"/>
      <c r="BG5" s="149"/>
      <c r="BH5" s="148" t="s">
        <v>133</v>
      </c>
      <c r="BI5" s="148"/>
      <c r="BJ5" s="149"/>
      <c r="BK5" s="148" t="s">
        <v>133</v>
      </c>
      <c r="BL5" s="148"/>
      <c r="BM5" s="148"/>
      <c r="BN5" s="148"/>
      <c r="BO5" s="148"/>
      <c r="BP5" s="150"/>
      <c r="BQ5" s="148" t="s">
        <v>133</v>
      </c>
      <c r="BR5" s="148"/>
      <c r="BS5" s="148"/>
      <c r="BT5" s="148"/>
      <c r="BU5" s="149"/>
      <c r="BV5" s="148" t="s">
        <v>133</v>
      </c>
      <c r="BW5" s="149"/>
      <c r="BX5" s="148" t="s">
        <v>133</v>
      </c>
      <c r="BY5" s="149"/>
      <c r="BZ5" s="148" t="s">
        <v>133</v>
      </c>
      <c r="CA5" s="148"/>
      <c r="CB5" s="148"/>
      <c r="CC5" s="148"/>
      <c r="CD5" s="148"/>
      <c r="CE5" s="148"/>
      <c r="CF5" s="148"/>
      <c r="CG5" s="149"/>
      <c r="CH5" s="148" t="s">
        <v>133</v>
      </c>
      <c r="CI5" s="148"/>
      <c r="CJ5" s="149"/>
      <c r="CK5" s="148" t="s">
        <v>133</v>
      </c>
      <c r="CL5" s="148"/>
      <c r="CM5" s="148"/>
      <c r="CN5" s="149"/>
      <c r="CO5" s="148" t="s">
        <v>133</v>
      </c>
      <c r="CP5" s="148"/>
      <c r="CQ5" s="149"/>
      <c r="CR5" s="148" t="s">
        <v>133</v>
      </c>
      <c r="CS5" s="148"/>
      <c r="CT5" s="148"/>
      <c r="CU5" s="148"/>
      <c r="CV5" s="148"/>
      <c r="CW5" s="150"/>
      <c r="CX5" s="148" t="s">
        <v>133</v>
      </c>
      <c r="CY5" s="148"/>
      <c r="CZ5" s="148"/>
      <c r="DA5" s="148"/>
      <c r="DB5" s="149"/>
      <c r="DC5" s="148" t="s">
        <v>133</v>
      </c>
      <c r="DD5" s="149"/>
      <c r="DE5" s="148" t="s">
        <v>133</v>
      </c>
      <c r="DF5" s="149"/>
      <c r="DG5" s="148" t="s">
        <v>133</v>
      </c>
      <c r="DH5" s="148"/>
      <c r="DI5" s="148"/>
      <c r="DJ5" s="148"/>
      <c r="DK5" s="148"/>
      <c r="DL5" s="148"/>
      <c r="DM5" s="148"/>
      <c r="DN5" s="149"/>
      <c r="DO5" s="148" t="s">
        <v>133</v>
      </c>
      <c r="DP5" s="148"/>
      <c r="DQ5" s="149"/>
      <c r="DR5" s="148" t="s">
        <v>133</v>
      </c>
      <c r="DS5" s="148"/>
      <c r="DT5" s="148"/>
      <c r="DU5" s="149"/>
      <c r="DV5" s="148" t="s">
        <v>133</v>
      </c>
      <c r="DW5" s="148"/>
      <c r="DX5" s="149"/>
      <c r="DY5" s="148" t="s">
        <v>133</v>
      </c>
      <c r="DZ5" s="148"/>
      <c r="EA5" s="148"/>
      <c r="EB5" s="148"/>
      <c r="EC5" s="148"/>
      <c r="ED5" s="150"/>
      <c r="EE5" s="148" t="s">
        <v>133</v>
      </c>
      <c r="EF5" s="148"/>
      <c r="EG5" s="148"/>
      <c r="EH5" s="148"/>
      <c r="EI5" s="149"/>
      <c r="EJ5" s="148" t="s">
        <v>133</v>
      </c>
      <c r="EK5" s="149"/>
      <c r="EL5" s="148" t="s">
        <v>133</v>
      </c>
      <c r="EM5" s="149"/>
      <c r="EN5" s="148" t="s">
        <v>133</v>
      </c>
      <c r="EO5" s="148"/>
      <c r="EP5" s="148"/>
      <c r="EQ5" s="148"/>
      <c r="ER5" s="148"/>
      <c r="ES5" s="148"/>
      <c r="ET5" s="148"/>
      <c r="EU5" s="149"/>
      <c r="EV5" s="148" t="s">
        <v>133</v>
      </c>
      <c r="EW5" s="148"/>
      <c r="EX5" s="149"/>
      <c r="EY5" s="148" t="s">
        <v>133</v>
      </c>
      <c r="EZ5" s="148"/>
      <c r="FA5" s="148"/>
      <c r="FB5" s="149"/>
      <c r="FC5" s="148" t="s">
        <v>133</v>
      </c>
      <c r="FD5" s="148"/>
      <c r="FE5" s="149"/>
      <c r="FF5" s="148" t="s">
        <v>133</v>
      </c>
      <c r="FG5" s="148"/>
      <c r="FH5" s="148"/>
      <c r="FI5" s="148"/>
      <c r="FJ5" s="148"/>
      <c r="FK5" s="150"/>
      <c r="FL5" s="148" t="s">
        <v>133</v>
      </c>
      <c r="FM5" s="148"/>
      <c r="FN5" s="148"/>
      <c r="FO5" s="148"/>
      <c r="FP5" s="149"/>
      <c r="FQ5" s="148" t="s">
        <v>133</v>
      </c>
      <c r="FR5" s="149"/>
      <c r="FS5" s="148" t="s">
        <v>133</v>
      </c>
      <c r="FT5" s="149"/>
      <c r="FU5" s="148" t="s">
        <v>133</v>
      </c>
      <c r="FV5" s="148"/>
      <c r="FW5" s="148"/>
      <c r="FX5" s="148"/>
      <c r="FY5" s="148"/>
      <c r="FZ5" s="148"/>
      <c r="GA5" s="148"/>
      <c r="GB5" s="149"/>
      <c r="GC5" s="148" t="s">
        <v>133</v>
      </c>
      <c r="GD5" s="148"/>
      <c r="GE5" s="149"/>
      <c r="GF5" s="148" t="s">
        <v>133</v>
      </c>
      <c r="GG5" s="148"/>
      <c r="GH5" s="148"/>
      <c r="GI5" s="149"/>
      <c r="GJ5" s="148" t="s">
        <v>133</v>
      </c>
      <c r="GK5" s="148"/>
      <c r="GL5" s="149"/>
      <c r="GM5" s="148" t="s">
        <v>133</v>
      </c>
      <c r="GN5" s="148"/>
      <c r="GO5" s="148"/>
      <c r="GP5" s="148"/>
      <c r="GQ5" s="148"/>
      <c r="GR5" s="150"/>
      <c r="GS5" s="148" t="s">
        <v>133</v>
      </c>
      <c r="GT5" s="148"/>
      <c r="GU5" s="148"/>
      <c r="GV5" s="148"/>
      <c r="GW5" s="149"/>
      <c r="GX5" s="148" t="s">
        <v>133</v>
      </c>
      <c r="GY5" s="149"/>
      <c r="GZ5" s="148" t="s">
        <v>133</v>
      </c>
      <c r="HA5" s="149"/>
      <c r="HB5" s="148" t="s">
        <v>133</v>
      </c>
      <c r="HC5" s="148"/>
      <c r="HD5" s="148"/>
      <c r="HE5" s="148"/>
      <c r="HF5" s="148"/>
      <c r="HG5" s="148"/>
      <c r="HH5" s="148"/>
      <c r="HI5" s="149"/>
      <c r="HJ5" s="148" t="s">
        <v>133</v>
      </c>
      <c r="HK5" s="148"/>
      <c r="HL5" s="149"/>
      <c r="HM5" s="148" t="s">
        <v>133</v>
      </c>
      <c r="HN5" s="148"/>
      <c r="HO5" s="148"/>
      <c r="HP5" s="149"/>
      <c r="HQ5" s="148" t="s">
        <v>133</v>
      </c>
      <c r="HR5" s="148"/>
      <c r="HS5" s="149"/>
      <c r="HT5" s="148" t="s">
        <v>133</v>
      </c>
      <c r="HU5" s="148"/>
      <c r="HV5" s="148"/>
      <c r="HW5" s="148"/>
      <c r="HX5" s="148"/>
      <c r="HY5" s="150"/>
    </row>
    <row r="6" spans="1:242" ht="13.5" customHeight="1" x14ac:dyDescent="0.2">
      <c r="A6" s="153"/>
      <c r="B6" s="154"/>
      <c r="C6" s="146" t="s">
        <v>29</v>
      </c>
      <c r="D6" s="146"/>
      <c r="E6" s="146"/>
      <c r="F6" s="146"/>
      <c r="G6" s="147"/>
      <c r="H6" s="146" t="s">
        <v>29</v>
      </c>
      <c r="I6" s="147"/>
      <c r="J6" s="146" t="s">
        <v>29</v>
      </c>
      <c r="K6" s="147"/>
      <c r="L6" s="146" t="s">
        <v>29</v>
      </c>
      <c r="M6" s="146"/>
      <c r="N6" s="146"/>
      <c r="O6" s="146"/>
      <c r="P6" s="146"/>
      <c r="Q6" s="146"/>
      <c r="R6" s="146"/>
      <c r="S6" s="147"/>
      <c r="T6" s="146" t="s">
        <v>29</v>
      </c>
      <c r="U6" s="146"/>
      <c r="V6" s="147"/>
      <c r="W6" s="146" t="s">
        <v>29</v>
      </c>
      <c r="X6" s="146"/>
      <c r="Y6" s="146"/>
      <c r="Z6" s="147"/>
      <c r="AA6" s="146" t="s">
        <v>29</v>
      </c>
      <c r="AB6" s="146"/>
      <c r="AC6" s="147"/>
      <c r="AD6" s="146" t="s">
        <v>29</v>
      </c>
      <c r="AE6" s="146"/>
      <c r="AF6" s="146"/>
      <c r="AG6" s="146"/>
      <c r="AH6" s="146"/>
      <c r="AI6" s="147"/>
      <c r="AJ6" s="146" t="s">
        <v>30</v>
      </c>
      <c r="AK6" s="146"/>
      <c r="AL6" s="146"/>
      <c r="AM6" s="146"/>
      <c r="AN6" s="147"/>
      <c r="AO6" s="146" t="s">
        <v>30</v>
      </c>
      <c r="AP6" s="147"/>
      <c r="AQ6" s="146" t="s">
        <v>30</v>
      </c>
      <c r="AR6" s="147"/>
      <c r="AS6" s="146" t="s">
        <v>30</v>
      </c>
      <c r="AT6" s="146"/>
      <c r="AU6" s="146"/>
      <c r="AV6" s="146"/>
      <c r="AW6" s="146"/>
      <c r="AX6" s="146"/>
      <c r="AY6" s="146"/>
      <c r="AZ6" s="147"/>
      <c r="BA6" s="146" t="s">
        <v>30</v>
      </c>
      <c r="BB6" s="146"/>
      <c r="BC6" s="147"/>
      <c r="BD6" s="146" t="s">
        <v>30</v>
      </c>
      <c r="BE6" s="146"/>
      <c r="BF6" s="146"/>
      <c r="BG6" s="147"/>
      <c r="BH6" s="146" t="s">
        <v>30</v>
      </c>
      <c r="BI6" s="146"/>
      <c r="BJ6" s="147"/>
      <c r="BK6" s="146" t="s">
        <v>30</v>
      </c>
      <c r="BL6" s="146"/>
      <c r="BM6" s="146"/>
      <c r="BN6" s="146"/>
      <c r="BO6" s="146"/>
      <c r="BP6" s="147"/>
      <c r="BQ6" s="146" t="s">
        <v>31</v>
      </c>
      <c r="BR6" s="146"/>
      <c r="BS6" s="146"/>
      <c r="BT6" s="146"/>
      <c r="BU6" s="147"/>
      <c r="BV6" s="146" t="s">
        <v>31</v>
      </c>
      <c r="BW6" s="147"/>
      <c r="BX6" s="146" t="s">
        <v>31</v>
      </c>
      <c r="BY6" s="147"/>
      <c r="BZ6" s="146" t="s">
        <v>31</v>
      </c>
      <c r="CA6" s="146"/>
      <c r="CB6" s="146"/>
      <c r="CC6" s="146"/>
      <c r="CD6" s="146"/>
      <c r="CE6" s="146"/>
      <c r="CF6" s="146"/>
      <c r="CG6" s="147"/>
      <c r="CH6" s="146" t="s">
        <v>31</v>
      </c>
      <c r="CI6" s="146"/>
      <c r="CJ6" s="147"/>
      <c r="CK6" s="146" t="s">
        <v>31</v>
      </c>
      <c r="CL6" s="146"/>
      <c r="CM6" s="146"/>
      <c r="CN6" s="147"/>
      <c r="CO6" s="146" t="s">
        <v>31</v>
      </c>
      <c r="CP6" s="146"/>
      <c r="CQ6" s="147"/>
      <c r="CR6" s="146" t="s">
        <v>31</v>
      </c>
      <c r="CS6" s="146"/>
      <c r="CT6" s="146"/>
      <c r="CU6" s="146"/>
      <c r="CV6" s="146"/>
      <c r="CW6" s="147"/>
      <c r="CX6" s="146" t="s">
        <v>140</v>
      </c>
      <c r="CY6" s="146"/>
      <c r="CZ6" s="146"/>
      <c r="DA6" s="146"/>
      <c r="DB6" s="147"/>
      <c r="DC6" s="146" t="s">
        <v>141</v>
      </c>
      <c r="DD6" s="147"/>
      <c r="DE6" s="146" t="s">
        <v>141</v>
      </c>
      <c r="DF6" s="147"/>
      <c r="DG6" s="146" t="s">
        <v>141</v>
      </c>
      <c r="DH6" s="146"/>
      <c r="DI6" s="146"/>
      <c r="DJ6" s="146"/>
      <c r="DK6" s="146"/>
      <c r="DL6" s="146"/>
      <c r="DM6" s="146"/>
      <c r="DN6" s="147"/>
      <c r="DO6" s="146" t="s">
        <v>141</v>
      </c>
      <c r="DP6" s="146"/>
      <c r="DQ6" s="147"/>
      <c r="DR6" s="146" t="s">
        <v>141</v>
      </c>
      <c r="DS6" s="146"/>
      <c r="DT6" s="146"/>
      <c r="DU6" s="147"/>
      <c r="DV6" s="146" t="s">
        <v>141</v>
      </c>
      <c r="DW6" s="146"/>
      <c r="DX6" s="147"/>
      <c r="DY6" s="146" t="s">
        <v>149</v>
      </c>
      <c r="DZ6" s="146"/>
      <c r="EA6" s="146"/>
      <c r="EB6" s="146"/>
      <c r="EC6" s="146"/>
      <c r="ED6" s="147"/>
      <c r="EE6" s="146" t="s">
        <v>32</v>
      </c>
      <c r="EF6" s="146"/>
      <c r="EG6" s="146"/>
      <c r="EH6" s="146"/>
      <c r="EI6" s="147"/>
      <c r="EJ6" s="146" t="s">
        <v>32</v>
      </c>
      <c r="EK6" s="147"/>
      <c r="EL6" s="146" t="s">
        <v>32</v>
      </c>
      <c r="EM6" s="147"/>
      <c r="EN6" s="146" t="s">
        <v>32</v>
      </c>
      <c r="EO6" s="146"/>
      <c r="EP6" s="146"/>
      <c r="EQ6" s="146"/>
      <c r="ER6" s="146"/>
      <c r="ES6" s="146"/>
      <c r="ET6" s="146"/>
      <c r="EU6" s="147"/>
      <c r="EV6" s="146" t="s">
        <v>32</v>
      </c>
      <c r="EW6" s="146"/>
      <c r="EX6" s="147"/>
      <c r="EY6" s="146" t="s">
        <v>32</v>
      </c>
      <c r="EZ6" s="146"/>
      <c r="FA6" s="146"/>
      <c r="FB6" s="147"/>
      <c r="FC6" s="146" t="s">
        <v>32</v>
      </c>
      <c r="FD6" s="146"/>
      <c r="FE6" s="147"/>
      <c r="FF6" s="146" t="s">
        <v>32</v>
      </c>
      <c r="FG6" s="146"/>
      <c r="FH6" s="146"/>
      <c r="FI6" s="146"/>
      <c r="FJ6" s="146"/>
      <c r="FK6" s="147"/>
      <c r="FL6" s="146" t="s">
        <v>33</v>
      </c>
      <c r="FM6" s="146"/>
      <c r="FN6" s="146"/>
      <c r="FO6" s="146"/>
      <c r="FP6" s="147"/>
      <c r="FQ6" s="146" t="s">
        <v>33</v>
      </c>
      <c r="FR6" s="147"/>
      <c r="FS6" s="146" t="s">
        <v>33</v>
      </c>
      <c r="FT6" s="147"/>
      <c r="FU6" s="146" t="s">
        <v>33</v>
      </c>
      <c r="FV6" s="146"/>
      <c r="FW6" s="146"/>
      <c r="FX6" s="146"/>
      <c r="FY6" s="146"/>
      <c r="FZ6" s="146"/>
      <c r="GA6" s="146"/>
      <c r="GB6" s="147"/>
      <c r="GC6" s="146" t="s">
        <v>33</v>
      </c>
      <c r="GD6" s="146"/>
      <c r="GE6" s="147"/>
      <c r="GF6" s="146" t="s">
        <v>33</v>
      </c>
      <c r="GG6" s="146"/>
      <c r="GH6" s="146"/>
      <c r="GI6" s="147"/>
      <c r="GJ6" s="146" t="s">
        <v>33</v>
      </c>
      <c r="GK6" s="146"/>
      <c r="GL6" s="147"/>
      <c r="GM6" s="146" t="s">
        <v>33</v>
      </c>
      <c r="GN6" s="146"/>
      <c r="GO6" s="146"/>
      <c r="GP6" s="146"/>
      <c r="GQ6" s="146"/>
      <c r="GR6" s="147"/>
      <c r="GS6" s="146" t="s">
        <v>29</v>
      </c>
      <c r="GT6" s="146"/>
      <c r="GU6" s="146"/>
      <c r="GV6" s="146"/>
      <c r="GW6" s="147"/>
      <c r="GX6" s="146" t="s">
        <v>29</v>
      </c>
      <c r="GY6" s="147"/>
      <c r="GZ6" s="146" t="s">
        <v>29</v>
      </c>
      <c r="HA6" s="147"/>
      <c r="HB6" s="146" t="s">
        <v>29</v>
      </c>
      <c r="HC6" s="146"/>
      <c r="HD6" s="146"/>
      <c r="HE6" s="146"/>
      <c r="HF6" s="146"/>
      <c r="HG6" s="146"/>
      <c r="HH6" s="146"/>
      <c r="HI6" s="147"/>
      <c r="HJ6" s="146" t="s">
        <v>29</v>
      </c>
      <c r="HK6" s="146"/>
      <c r="HL6" s="147"/>
      <c r="HM6" s="146" t="s">
        <v>29</v>
      </c>
      <c r="HN6" s="146"/>
      <c r="HO6" s="146"/>
      <c r="HP6" s="147"/>
      <c r="HQ6" s="146" t="s">
        <v>29</v>
      </c>
      <c r="HR6" s="146"/>
      <c r="HS6" s="147"/>
      <c r="HT6" s="146" t="s">
        <v>29</v>
      </c>
      <c r="HU6" s="146"/>
      <c r="HV6" s="146"/>
      <c r="HW6" s="146"/>
      <c r="HX6" s="146"/>
      <c r="HY6" s="147"/>
    </row>
    <row r="7" spans="1:242" ht="15" customHeight="1" x14ac:dyDescent="0.2">
      <c r="A7" s="140" t="s">
        <v>35</v>
      </c>
      <c r="B7" s="141"/>
      <c r="C7" s="111" t="s">
        <v>36</v>
      </c>
      <c r="D7" s="107" t="s">
        <v>37</v>
      </c>
      <c r="E7" s="107" t="s">
        <v>38</v>
      </c>
      <c r="F7" s="107" t="s">
        <v>39</v>
      </c>
      <c r="G7" s="114" t="s">
        <v>40</v>
      </c>
      <c r="H7" s="138" t="s">
        <v>41</v>
      </c>
      <c r="I7" s="139"/>
      <c r="J7" s="133" t="s">
        <v>135</v>
      </c>
      <c r="K7" s="134"/>
      <c r="L7" s="130" t="s">
        <v>42</v>
      </c>
      <c r="M7" s="131"/>
      <c r="N7" s="132"/>
      <c r="O7" s="112" t="s">
        <v>177</v>
      </c>
      <c r="P7" s="112" t="s">
        <v>178</v>
      </c>
      <c r="Q7" s="107" t="s">
        <v>179</v>
      </c>
      <c r="R7" s="107" t="s">
        <v>180</v>
      </c>
      <c r="S7" s="108" t="s">
        <v>43</v>
      </c>
      <c r="T7" s="110" t="s">
        <v>44</v>
      </c>
      <c r="U7" s="111"/>
      <c r="V7" s="114" t="s">
        <v>45</v>
      </c>
      <c r="W7" s="122" t="s">
        <v>46</v>
      </c>
      <c r="X7" s="123"/>
      <c r="Y7" s="123"/>
      <c r="Z7" s="124"/>
      <c r="AA7" s="125" t="s">
        <v>47</v>
      </c>
      <c r="AB7" s="126"/>
      <c r="AC7" s="127"/>
      <c r="AD7" s="128" t="s">
        <v>184</v>
      </c>
      <c r="AE7" s="105" t="s">
        <v>185</v>
      </c>
      <c r="AF7" s="105" t="s">
        <v>181</v>
      </c>
      <c r="AG7" s="105" t="s">
        <v>182</v>
      </c>
      <c r="AH7" s="107" t="s">
        <v>43</v>
      </c>
      <c r="AI7" s="136" t="s">
        <v>48</v>
      </c>
      <c r="AJ7" s="111" t="s">
        <v>36</v>
      </c>
      <c r="AK7" s="107" t="s">
        <v>37</v>
      </c>
      <c r="AL7" s="107" t="s">
        <v>38</v>
      </c>
      <c r="AM7" s="107" t="s">
        <v>39</v>
      </c>
      <c r="AN7" s="114" t="s">
        <v>40</v>
      </c>
      <c r="AO7" s="138" t="s">
        <v>41</v>
      </c>
      <c r="AP7" s="139"/>
      <c r="AQ7" s="133" t="s">
        <v>135</v>
      </c>
      <c r="AR7" s="134"/>
      <c r="AS7" s="130" t="s">
        <v>42</v>
      </c>
      <c r="AT7" s="131"/>
      <c r="AU7" s="132"/>
      <c r="AV7" s="112" t="s">
        <v>177</v>
      </c>
      <c r="AW7" s="112" t="s">
        <v>178</v>
      </c>
      <c r="AX7" s="112" t="s">
        <v>179</v>
      </c>
      <c r="AY7" s="112" t="s">
        <v>180</v>
      </c>
      <c r="AZ7" s="108" t="s">
        <v>43</v>
      </c>
      <c r="BA7" s="110" t="s">
        <v>44</v>
      </c>
      <c r="BB7" s="111"/>
      <c r="BC7" s="114" t="s">
        <v>45</v>
      </c>
      <c r="BD7" s="122" t="s">
        <v>46</v>
      </c>
      <c r="BE7" s="123"/>
      <c r="BF7" s="123"/>
      <c r="BG7" s="124"/>
      <c r="BH7" s="125" t="s">
        <v>47</v>
      </c>
      <c r="BI7" s="126"/>
      <c r="BJ7" s="127"/>
      <c r="BK7" s="128" t="s">
        <v>184</v>
      </c>
      <c r="BL7" s="105" t="s">
        <v>185</v>
      </c>
      <c r="BM7" s="105" t="s">
        <v>181</v>
      </c>
      <c r="BN7" s="105" t="s">
        <v>182</v>
      </c>
      <c r="BO7" s="107" t="s">
        <v>43</v>
      </c>
      <c r="BP7" s="136" t="s">
        <v>48</v>
      </c>
      <c r="BQ7" s="111" t="s">
        <v>36</v>
      </c>
      <c r="BR7" s="107" t="s">
        <v>37</v>
      </c>
      <c r="BS7" s="107" t="s">
        <v>38</v>
      </c>
      <c r="BT7" s="107" t="s">
        <v>39</v>
      </c>
      <c r="BU7" s="114" t="s">
        <v>40</v>
      </c>
      <c r="BV7" s="138" t="s">
        <v>41</v>
      </c>
      <c r="BW7" s="139"/>
      <c r="BX7" s="133" t="s">
        <v>135</v>
      </c>
      <c r="BY7" s="134"/>
      <c r="BZ7" s="130" t="s">
        <v>42</v>
      </c>
      <c r="CA7" s="131"/>
      <c r="CB7" s="132"/>
      <c r="CC7" s="112" t="s">
        <v>177</v>
      </c>
      <c r="CD7" s="112" t="s">
        <v>178</v>
      </c>
      <c r="CE7" s="107" t="s">
        <v>179</v>
      </c>
      <c r="CF7" s="107" t="s">
        <v>180</v>
      </c>
      <c r="CG7" s="108" t="s">
        <v>43</v>
      </c>
      <c r="CH7" s="110" t="s">
        <v>44</v>
      </c>
      <c r="CI7" s="111"/>
      <c r="CJ7" s="114" t="s">
        <v>45</v>
      </c>
      <c r="CK7" s="122" t="s">
        <v>46</v>
      </c>
      <c r="CL7" s="123"/>
      <c r="CM7" s="123"/>
      <c r="CN7" s="124"/>
      <c r="CO7" s="125" t="s">
        <v>47</v>
      </c>
      <c r="CP7" s="126"/>
      <c r="CQ7" s="127"/>
      <c r="CR7" s="128" t="s">
        <v>184</v>
      </c>
      <c r="CS7" s="105" t="s">
        <v>185</v>
      </c>
      <c r="CT7" s="105" t="s">
        <v>181</v>
      </c>
      <c r="CU7" s="105" t="s">
        <v>182</v>
      </c>
      <c r="CV7" s="107" t="s">
        <v>43</v>
      </c>
      <c r="CW7" s="136" t="s">
        <v>48</v>
      </c>
      <c r="CX7" s="111" t="s">
        <v>36</v>
      </c>
      <c r="CY7" s="107" t="s">
        <v>37</v>
      </c>
      <c r="CZ7" s="107" t="s">
        <v>38</v>
      </c>
      <c r="DA7" s="107" t="s">
        <v>39</v>
      </c>
      <c r="DB7" s="114" t="s">
        <v>40</v>
      </c>
      <c r="DC7" s="138" t="s">
        <v>41</v>
      </c>
      <c r="DD7" s="139"/>
      <c r="DE7" s="133" t="s">
        <v>135</v>
      </c>
      <c r="DF7" s="134"/>
      <c r="DG7" s="130" t="s">
        <v>42</v>
      </c>
      <c r="DH7" s="131"/>
      <c r="DI7" s="132"/>
      <c r="DJ7" s="112" t="s">
        <v>177</v>
      </c>
      <c r="DK7" s="112" t="s">
        <v>178</v>
      </c>
      <c r="DL7" s="107" t="s">
        <v>179</v>
      </c>
      <c r="DM7" s="107" t="s">
        <v>180</v>
      </c>
      <c r="DN7" s="108" t="s">
        <v>43</v>
      </c>
      <c r="DO7" s="110" t="s">
        <v>44</v>
      </c>
      <c r="DP7" s="111"/>
      <c r="DQ7" s="114" t="s">
        <v>45</v>
      </c>
      <c r="DR7" s="122" t="s">
        <v>46</v>
      </c>
      <c r="DS7" s="123"/>
      <c r="DT7" s="123"/>
      <c r="DU7" s="124"/>
      <c r="DV7" s="125" t="s">
        <v>47</v>
      </c>
      <c r="DW7" s="126"/>
      <c r="DX7" s="127"/>
      <c r="DY7" s="128" t="s">
        <v>184</v>
      </c>
      <c r="DZ7" s="105" t="s">
        <v>185</v>
      </c>
      <c r="EA7" s="105" t="s">
        <v>181</v>
      </c>
      <c r="EB7" s="105" t="s">
        <v>182</v>
      </c>
      <c r="EC7" s="107" t="s">
        <v>43</v>
      </c>
      <c r="ED7" s="136" t="s">
        <v>48</v>
      </c>
      <c r="EE7" s="111" t="s">
        <v>36</v>
      </c>
      <c r="EF7" s="107" t="s">
        <v>37</v>
      </c>
      <c r="EG7" s="107" t="s">
        <v>38</v>
      </c>
      <c r="EH7" s="107" t="s">
        <v>39</v>
      </c>
      <c r="EI7" s="114" t="s">
        <v>40</v>
      </c>
      <c r="EJ7" s="138" t="s">
        <v>41</v>
      </c>
      <c r="EK7" s="139"/>
      <c r="EL7" s="133" t="s">
        <v>135</v>
      </c>
      <c r="EM7" s="134"/>
      <c r="EN7" s="130" t="s">
        <v>42</v>
      </c>
      <c r="EO7" s="131"/>
      <c r="EP7" s="132"/>
      <c r="EQ7" s="112" t="s">
        <v>177</v>
      </c>
      <c r="ER7" s="112" t="s">
        <v>178</v>
      </c>
      <c r="ES7" s="107" t="s">
        <v>179</v>
      </c>
      <c r="ET7" s="107" t="s">
        <v>180</v>
      </c>
      <c r="EU7" s="108" t="s">
        <v>43</v>
      </c>
      <c r="EV7" s="110" t="s">
        <v>44</v>
      </c>
      <c r="EW7" s="111"/>
      <c r="EX7" s="114" t="s">
        <v>45</v>
      </c>
      <c r="EY7" s="122" t="s">
        <v>46</v>
      </c>
      <c r="EZ7" s="123"/>
      <c r="FA7" s="123"/>
      <c r="FB7" s="124"/>
      <c r="FC7" s="125" t="s">
        <v>47</v>
      </c>
      <c r="FD7" s="126"/>
      <c r="FE7" s="127"/>
      <c r="FF7" s="128" t="s">
        <v>184</v>
      </c>
      <c r="FG7" s="105" t="s">
        <v>185</v>
      </c>
      <c r="FH7" s="105" t="s">
        <v>181</v>
      </c>
      <c r="FI7" s="105" t="s">
        <v>182</v>
      </c>
      <c r="FJ7" s="107" t="s">
        <v>43</v>
      </c>
      <c r="FK7" s="136" t="s">
        <v>48</v>
      </c>
      <c r="FL7" s="111" t="s">
        <v>36</v>
      </c>
      <c r="FM7" s="107" t="s">
        <v>37</v>
      </c>
      <c r="FN7" s="107" t="s">
        <v>38</v>
      </c>
      <c r="FO7" s="107" t="s">
        <v>39</v>
      </c>
      <c r="FP7" s="114" t="s">
        <v>40</v>
      </c>
      <c r="FQ7" s="138" t="s">
        <v>41</v>
      </c>
      <c r="FR7" s="139"/>
      <c r="FS7" s="133" t="s">
        <v>135</v>
      </c>
      <c r="FT7" s="134"/>
      <c r="FU7" s="130" t="s">
        <v>42</v>
      </c>
      <c r="FV7" s="131"/>
      <c r="FW7" s="132"/>
      <c r="FX7" s="112" t="s">
        <v>177</v>
      </c>
      <c r="FY7" s="112" t="s">
        <v>178</v>
      </c>
      <c r="FZ7" s="107" t="s">
        <v>179</v>
      </c>
      <c r="GA7" s="107" t="s">
        <v>180</v>
      </c>
      <c r="GB7" s="108" t="s">
        <v>43</v>
      </c>
      <c r="GC7" s="110" t="s">
        <v>44</v>
      </c>
      <c r="GD7" s="111"/>
      <c r="GE7" s="114" t="s">
        <v>45</v>
      </c>
      <c r="GF7" s="122" t="s">
        <v>46</v>
      </c>
      <c r="GG7" s="123"/>
      <c r="GH7" s="123"/>
      <c r="GI7" s="124"/>
      <c r="GJ7" s="125" t="s">
        <v>47</v>
      </c>
      <c r="GK7" s="126"/>
      <c r="GL7" s="127"/>
      <c r="GM7" s="128" t="s">
        <v>184</v>
      </c>
      <c r="GN7" s="105" t="s">
        <v>185</v>
      </c>
      <c r="GO7" s="105" t="s">
        <v>181</v>
      </c>
      <c r="GP7" s="105" t="s">
        <v>182</v>
      </c>
      <c r="GQ7" s="107" t="s">
        <v>43</v>
      </c>
      <c r="GR7" s="136" t="s">
        <v>48</v>
      </c>
      <c r="GS7" s="111" t="s">
        <v>36</v>
      </c>
      <c r="GT7" s="107" t="s">
        <v>37</v>
      </c>
      <c r="GU7" s="107" t="s">
        <v>38</v>
      </c>
      <c r="GV7" s="107" t="s">
        <v>39</v>
      </c>
      <c r="GW7" s="114" t="s">
        <v>40</v>
      </c>
      <c r="GX7" s="138" t="s">
        <v>41</v>
      </c>
      <c r="GY7" s="139"/>
      <c r="GZ7" s="133" t="s">
        <v>135</v>
      </c>
      <c r="HA7" s="134"/>
      <c r="HB7" s="130" t="s">
        <v>42</v>
      </c>
      <c r="HC7" s="131"/>
      <c r="HD7" s="132"/>
      <c r="HE7" s="112" t="s">
        <v>177</v>
      </c>
      <c r="HF7" s="112" t="s">
        <v>178</v>
      </c>
      <c r="HG7" s="107" t="s">
        <v>179</v>
      </c>
      <c r="HH7" s="107" t="s">
        <v>180</v>
      </c>
      <c r="HI7" s="108" t="s">
        <v>43</v>
      </c>
      <c r="HJ7" s="110" t="s">
        <v>44</v>
      </c>
      <c r="HK7" s="111"/>
      <c r="HL7" s="114" t="s">
        <v>45</v>
      </c>
      <c r="HM7" s="122" t="s">
        <v>46</v>
      </c>
      <c r="HN7" s="123"/>
      <c r="HO7" s="123"/>
      <c r="HP7" s="124"/>
      <c r="HQ7" s="125" t="s">
        <v>47</v>
      </c>
      <c r="HR7" s="126"/>
      <c r="HS7" s="127"/>
      <c r="HT7" s="128" t="s">
        <v>184</v>
      </c>
      <c r="HU7" s="105" t="s">
        <v>185</v>
      </c>
      <c r="HV7" s="105" t="s">
        <v>181</v>
      </c>
      <c r="HW7" s="105" t="s">
        <v>182</v>
      </c>
      <c r="HX7" s="107" t="s">
        <v>43</v>
      </c>
      <c r="HY7" s="136" t="s">
        <v>48</v>
      </c>
    </row>
    <row r="8" spans="1:242" ht="10.5" customHeight="1" x14ac:dyDescent="0.2">
      <c r="A8" s="142"/>
      <c r="B8" s="143"/>
      <c r="C8" s="111"/>
      <c r="D8" s="107"/>
      <c r="E8" s="107"/>
      <c r="F8" s="107"/>
      <c r="G8" s="115"/>
      <c r="H8" s="118" t="s">
        <v>49</v>
      </c>
      <c r="I8" s="135" t="s">
        <v>50</v>
      </c>
      <c r="J8" s="118" t="s">
        <v>51</v>
      </c>
      <c r="K8" s="135" t="s">
        <v>39</v>
      </c>
      <c r="L8" s="118" t="s">
        <v>49</v>
      </c>
      <c r="M8" s="120" t="s">
        <v>52</v>
      </c>
      <c r="N8" s="119" t="s">
        <v>39</v>
      </c>
      <c r="O8" s="113"/>
      <c r="P8" s="113"/>
      <c r="Q8" s="107"/>
      <c r="R8" s="107"/>
      <c r="S8" s="109"/>
      <c r="T8" s="110"/>
      <c r="U8" s="122"/>
      <c r="V8" s="115"/>
      <c r="W8" s="118" t="s">
        <v>53</v>
      </c>
      <c r="X8" s="119" t="s">
        <v>54</v>
      </c>
      <c r="Y8" s="119" t="s">
        <v>55</v>
      </c>
      <c r="Z8" s="135" t="s">
        <v>39</v>
      </c>
      <c r="AA8" s="118" t="s">
        <v>53</v>
      </c>
      <c r="AB8" s="120" t="s">
        <v>56</v>
      </c>
      <c r="AC8" s="135" t="s">
        <v>39</v>
      </c>
      <c r="AD8" s="129"/>
      <c r="AE8" s="106"/>
      <c r="AF8" s="106"/>
      <c r="AG8" s="106"/>
      <c r="AH8" s="107"/>
      <c r="AI8" s="137"/>
      <c r="AJ8" s="111"/>
      <c r="AK8" s="107"/>
      <c r="AL8" s="107"/>
      <c r="AM8" s="107"/>
      <c r="AN8" s="115"/>
      <c r="AO8" s="118" t="s">
        <v>49</v>
      </c>
      <c r="AP8" s="135" t="s">
        <v>50</v>
      </c>
      <c r="AQ8" s="118" t="s">
        <v>51</v>
      </c>
      <c r="AR8" s="135" t="s">
        <v>39</v>
      </c>
      <c r="AS8" s="118" t="s">
        <v>49</v>
      </c>
      <c r="AT8" s="120" t="s">
        <v>52</v>
      </c>
      <c r="AU8" s="119" t="s">
        <v>39</v>
      </c>
      <c r="AV8" s="107"/>
      <c r="AW8" s="107"/>
      <c r="AX8" s="107"/>
      <c r="AY8" s="107"/>
      <c r="AZ8" s="109"/>
      <c r="BA8" s="110"/>
      <c r="BB8" s="122"/>
      <c r="BC8" s="115"/>
      <c r="BD8" s="118" t="s">
        <v>53</v>
      </c>
      <c r="BE8" s="119" t="s">
        <v>54</v>
      </c>
      <c r="BF8" s="119" t="s">
        <v>55</v>
      </c>
      <c r="BG8" s="135" t="s">
        <v>39</v>
      </c>
      <c r="BH8" s="118" t="s">
        <v>53</v>
      </c>
      <c r="BI8" s="120" t="s">
        <v>56</v>
      </c>
      <c r="BJ8" s="135" t="s">
        <v>39</v>
      </c>
      <c r="BK8" s="129"/>
      <c r="BL8" s="106"/>
      <c r="BM8" s="106"/>
      <c r="BN8" s="106"/>
      <c r="BO8" s="107"/>
      <c r="BP8" s="137"/>
      <c r="BQ8" s="111"/>
      <c r="BR8" s="107"/>
      <c r="BS8" s="107"/>
      <c r="BT8" s="107"/>
      <c r="BU8" s="115"/>
      <c r="BV8" s="118" t="s">
        <v>49</v>
      </c>
      <c r="BW8" s="135" t="s">
        <v>50</v>
      </c>
      <c r="BX8" s="118" t="s">
        <v>51</v>
      </c>
      <c r="BY8" s="135" t="s">
        <v>39</v>
      </c>
      <c r="BZ8" s="118" t="s">
        <v>49</v>
      </c>
      <c r="CA8" s="120" t="s">
        <v>52</v>
      </c>
      <c r="CB8" s="119" t="s">
        <v>39</v>
      </c>
      <c r="CC8" s="113"/>
      <c r="CD8" s="113"/>
      <c r="CE8" s="107"/>
      <c r="CF8" s="107"/>
      <c r="CG8" s="109"/>
      <c r="CH8" s="110"/>
      <c r="CI8" s="122"/>
      <c r="CJ8" s="115"/>
      <c r="CK8" s="118" t="s">
        <v>53</v>
      </c>
      <c r="CL8" s="119" t="s">
        <v>54</v>
      </c>
      <c r="CM8" s="119" t="s">
        <v>55</v>
      </c>
      <c r="CN8" s="135" t="s">
        <v>39</v>
      </c>
      <c r="CO8" s="118" t="s">
        <v>53</v>
      </c>
      <c r="CP8" s="120" t="s">
        <v>56</v>
      </c>
      <c r="CQ8" s="135" t="s">
        <v>39</v>
      </c>
      <c r="CR8" s="129"/>
      <c r="CS8" s="106"/>
      <c r="CT8" s="106"/>
      <c r="CU8" s="106"/>
      <c r="CV8" s="107"/>
      <c r="CW8" s="137"/>
      <c r="CX8" s="111"/>
      <c r="CY8" s="107"/>
      <c r="CZ8" s="107"/>
      <c r="DA8" s="107"/>
      <c r="DB8" s="115"/>
      <c r="DC8" s="118" t="s">
        <v>49</v>
      </c>
      <c r="DD8" s="135" t="s">
        <v>50</v>
      </c>
      <c r="DE8" s="118" t="s">
        <v>51</v>
      </c>
      <c r="DF8" s="135" t="s">
        <v>39</v>
      </c>
      <c r="DG8" s="118" t="s">
        <v>49</v>
      </c>
      <c r="DH8" s="120" t="s">
        <v>52</v>
      </c>
      <c r="DI8" s="119" t="s">
        <v>39</v>
      </c>
      <c r="DJ8" s="113"/>
      <c r="DK8" s="113"/>
      <c r="DL8" s="107"/>
      <c r="DM8" s="107"/>
      <c r="DN8" s="109"/>
      <c r="DO8" s="110"/>
      <c r="DP8" s="122"/>
      <c r="DQ8" s="115"/>
      <c r="DR8" s="118" t="s">
        <v>53</v>
      </c>
      <c r="DS8" s="119" t="s">
        <v>54</v>
      </c>
      <c r="DT8" s="119" t="s">
        <v>55</v>
      </c>
      <c r="DU8" s="135" t="s">
        <v>39</v>
      </c>
      <c r="DV8" s="118" t="s">
        <v>53</v>
      </c>
      <c r="DW8" s="120" t="s">
        <v>56</v>
      </c>
      <c r="DX8" s="135" t="s">
        <v>39</v>
      </c>
      <c r="DY8" s="129"/>
      <c r="DZ8" s="106"/>
      <c r="EA8" s="106"/>
      <c r="EB8" s="106"/>
      <c r="EC8" s="107"/>
      <c r="ED8" s="137"/>
      <c r="EE8" s="111"/>
      <c r="EF8" s="107"/>
      <c r="EG8" s="107"/>
      <c r="EH8" s="107"/>
      <c r="EI8" s="115"/>
      <c r="EJ8" s="118" t="s">
        <v>49</v>
      </c>
      <c r="EK8" s="135" t="s">
        <v>50</v>
      </c>
      <c r="EL8" s="118" t="s">
        <v>51</v>
      </c>
      <c r="EM8" s="135" t="s">
        <v>39</v>
      </c>
      <c r="EN8" s="118" t="s">
        <v>49</v>
      </c>
      <c r="EO8" s="120" t="s">
        <v>52</v>
      </c>
      <c r="EP8" s="119" t="s">
        <v>39</v>
      </c>
      <c r="EQ8" s="113"/>
      <c r="ER8" s="113"/>
      <c r="ES8" s="107"/>
      <c r="ET8" s="107"/>
      <c r="EU8" s="109"/>
      <c r="EV8" s="110"/>
      <c r="EW8" s="122"/>
      <c r="EX8" s="115"/>
      <c r="EY8" s="118" t="s">
        <v>53</v>
      </c>
      <c r="EZ8" s="119" t="s">
        <v>54</v>
      </c>
      <c r="FA8" s="119" t="s">
        <v>55</v>
      </c>
      <c r="FB8" s="135" t="s">
        <v>39</v>
      </c>
      <c r="FC8" s="118" t="s">
        <v>53</v>
      </c>
      <c r="FD8" s="120" t="s">
        <v>56</v>
      </c>
      <c r="FE8" s="135" t="s">
        <v>39</v>
      </c>
      <c r="FF8" s="129"/>
      <c r="FG8" s="106"/>
      <c r="FH8" s="106"/>
      <c r="FI8" s="106"/>
      <c r="FJ8" s="107"/>
      <c r="FK8" s="137"/>
      <c r="FL8" s="111"/>
      <c r="FM8" s="107"/>
      <c r="FN8" s="107"/>
      <c r="FO8" s="107"/>
      <c r="FP8" s="115"/>
      <c r="FQ8" s="118" t="s">
        <v>49</v>
      </c>
      <c r="FR8" s="135" t="s">
        <v>50</v>
      </c>
      <c r="FS8" s="118" t="s">
        <v>51</v>
      </c>
      <c r="FT8" s="135" t="s">
        <v>39</v>
      </c>
      <c r="FU8" s="118" t="s">
        <v>49</v>
      </c>
      <c r="FV8" s="120" t="s">
        <v>52</v>
      </c>
      <c r="FW8" s="119" t="s">
        <v>39</v>
      </c>
      <c r="FX8" s="113"/>
      <c r="FY8" s="113"/>
      <c r="FZ8" s="107"/>
      <c r="GA8" s="107"/>
      <c r="GB8" s="109"/>
      <c r="GC8" s="110"/>
      <c r="GD8" s="122"/>
      <c r="GE8" s="115"/>
      <c r="GF8" s="118" t="s">
        <v>53</v>
      </c>
      <c r="GG8" s="119" t="s">
        <v>54</v>
      </c>
      <c r="GH8" s="119" t="s">
        <v>55</v>
      </c>
      <c r="GI8" s="135" t="s">
        <v>39</v>
      </c>
      <c r="GJ8" s="118" t="s">
        <v>53</v>
      </c>
      <c r="GK8" s="120" t="s">
        <v>56</v>
      </c>
      <c r="GL8" s="135" t="s">
        <v>39</v>
      </c>
      <c r="GM8" s="129"/>
      <c r="GN8" s="106"/>
      <c r="GO8" s="106"/>
      <c r="GP8" s="106"/>
      <c r="GQ8" s="107"/>
      <c r="GR8" s="137"/>
      <c r="GS8" s="111"/>
      <c r="GT8" s="107"/>
      <c r="GU8" s="107"/>
      <c r="GV8" s="107"/>
      <c r="GW8" s="115"/>
      <c r="GX8" s="118" t="s">
        <v>49</v>
      </c>
      <c r="GY8" s="135" t="s">
        <v>50</v>
      </c>
      <c r="GZ8" s="118" t="s">
        <v>51</v>
      </c>
      <c r="HA8" s="135" t="s">
        <v>39</v>
      </c>
      <c r="HB8" s="118" t="s">
        <v>49</v>
      </c>
      <c r="HC8" s="120" t="s">
        <v>52</v>
      </c>
      <c r="HD8" s="119" t="s">
        <v>39</v>
      </c>
      <c r="HE8" s="113"/>
      <c r="HF8" s="113"/>
      <c r="HG8" s="107"/>
      <c r="HH8" s="107"/>
      <c r="HI8" s="109"/>
      <c r="HJ8" s="110"/>
      <c r="HK8" s="122"/>
      <c r="HL8" s="115"/>
      <c r="HM8" s="118" t="s">
        <v>53</v>
      </c>
      <c r="HN8" s="119" t="s">
        <v>54</v>
      </c>
      <c r="HO8" s="119" t="s">
        <v>55</v>
      </c>
      <c r="HP8" s="135" t="s">
        <v>39</v>
      </c>
      <c r="HQ8" s="118" t="s">
        <v>53</v>
      </c>
      <c r="HR8" s="120" t="s">
        <v>56</v>
      </c>
      <c r="HS8" s="135" t="s">
        <v>39</v>
      </c>
      <c r="HT8" s="129"/>
      <c r="HU8" s="106"/>
      <c r="HV8" s="106"/>
      <c r="HW8" s="106"/>
      <c r="HX8" s="107"/>
      <c r="HY8" s="137"/>
    </row>
    <row r="9" spans="1:242" ht="15" customHeight="1" x14ac:dyDescent="0.2">
      <c r="A9" s="142"/>
      <c r="B9" s="143"/>
      <c r="C9" s="111"/>
      <c r="D9" s="107"/>
      <c r="E9" s="107"/>
      <c r="F9" s="107"/>
      <c r="G9" s="115"/>
      <c r="H9" s="111"/>
      <c r="I9" s="115"/>
      <c r="J9" s="111"/>
      <c r="K9" s="115"/>
      <c r="L9" s="111"/>
      <c r="M9" s="121"/>
      <c r="N9" s="107"/>
      <c r="O9" s="113"/>
      <c r="P9" s="113"/>
      <c r="Q9" s="107"/>
      <c r="R9" s="107"/>
      <c r="S9" s="109"/>
      <c r="T9" s="111"/>
      <c r="U9" s="116" t="s">
        <v>57</v>
      </c>
      <c r="V9" s="115"/>
      <c r="W9" s="111"/>
      <c r="X9" s="107"/>
      <c r="Y9" s="107"/>
      <c r="Z9" s="115"/>
      <c r="AA9" s="111"/>
      <c r="AB9" s="121"/>
      <c r="AC9" s="115"/>
      <c r="AD9" s="129"/>
      <c r="AE9" s="106"/>
      <c r="AF9" s="106"/>
      <c r="AG9" s="106"/>
      <c r="AH9" s="107"/>
      <c r="AI9" s="137"/>
      <c r="AJ9" s="111"/>
      <c r="AK9" s="107"/>
      <c r="AL9" s="107"/>
      <c r="AM9" s="107"/>
      <c r="AN9" s="115"/>
      <c r="AO9" s="111"/>
      <c r="AP9" s="115"/>
      <c r="AQ9" s="111"/>
      <c r="AR9" s="115"/>
      <c r="AS9" s="111"/>
      <c r="AT9" s="121"/>
      <c r="AU9" s="107"/>
      <c r="AV9" s="107"/>
      <c r="AW9" s="107"/>
      <c r="AX9" s="107"/>
      <c r="AY9" s="107"/>
      <c r="AZ9" s="109"/>
      <c r="BA9" s="111"/>
      <c r="BB9" s="116" t="s">
        <v>57</v>
      </c>
      <c r="BC9" s="115"/>
      <c r="BD9" s="111"/>
      <c r="BE9" s="107"/>
      <c r="BF9" s="107"/>
      <c r="BG9" s="115"/>
      <c r="BH9" s="111"/>
      <c r="BI9" s="121"/>
      <c r="BJ9" s="115"/>
      <c r="BK9" s="129"/>
      <c r="BL9" s="106"/>
      <c r="BM9" s="106"/>
      <c r="BN9" s="106"/>
      <c r="BO9" s="107"/>
      <c r="BP9" s="137"/>
      <c r="BQ9" s="111"/>
      <c r="BR9" s="107"/>
      <c r="BS9" s="107"/>
      <c r="BT9" s="107"/>
      <c r="BU9" s="115"/>
      <c r="BV9" s="111"/>
      <c r="BW9" s="115"/>
      <c r="BX9" s="111"/>
      <c r="BY9" s="115"/>
      <c r="BZ9" s="111"/>
      <c r="CA9" s="121"/>
      <c r="CB9" s="107"/>
      <c r="CC9" s="113"/>
      <c r="CD9" s="113"/>
      <c r="CE9" s="107"/>
      <c r="CF9" s="107"/>
      <c r="CG9" s="109"/>
      <c r="CH9" s="111"/>
      <c r="CI9" s="116" t="s">
        <v>57</v>
      </c>
      <c r="CJ9" s="115"/>
      <c r="CK9" s="111"/>
      <c r="CL9" s="107"/>
      <c r="CM9" s="107"/>
      <c r="CN9" s="115"/>
      <c r="CO9" s="111"/>
      <c r="CP9" s="121"/>
      <c r="CQ9" s="115"/>
      <c r="CR9" s="129"/>
      <c r="CS9" s="106"/>
      <c r="CT9" s="106"/>
      <c r="CU9" s="106"/>
      <c r="CV9" s="107"/>
      <c r="CW9" s="137"/>
      <c r="CX9" s="111"/>
      <c r="CY9" s="107"/>
      <c r="CZ9" s="107"/>
      <c r="DA9" s="107"/>
      <c r="DB9" s="115"/>
      <c r="DC9" s="111"/>
      <c r="DD9" s="115"/>
      <c r="DE9" s="111"/>
      <c r="DF9" s="115"/>
      <c r="DG9" s="111"/>
      <c r="DH9" s="121"/>
      <c r="DI9" s="107"/>
      <c r="DJ9" s="113"/>
      <c r="DK9" s="113"/>
      <c r="DL9" s="107"/>
      <c r="DM9" s="107"/>
      <c r="DN9" s="109"/>
      <c r="DO9" s="111"/>
      <c r="DP9" s="116" t="s">
        <v>57</v>
      </c>
      <c r="DQ9" s="115"/>
      <c r="DR9" s="111"/>
      <c r="DS9" s="107"/>
      <c r="DT9" s="107"/>
      <c r="DU9" s="115"/>
      <c r="DV9" s="111"/>
      <c r="DW9" s="121"/>
      <c r="DX9" s="115"/>
      <c r="DY9" s="129"/>
      <c r="DZ9" s="106"/>
      <c r="EA9" s="106"/>
      <c r="EB9" s="106"/>
      <c r="EC9" s="107"/>
      <c r="ED9" s="137"/>
      <c r="EE9" s="111"/>
      <c r="EF9" s="107"/>
      <c r="EG9" s="107"/>
      <c r="EH9" s="107"/>
      <c r="EI9" s="115"/>
      <c r="EJ9" s="111"/>
      <c r="EK9" s="115"/>
      <c r="EL9" s="111"/>
      <c r="EM9" s="115"/>
      <c r="EN9" s="111"/>
      <c r="EO9" s="121"/>
      <c r="EP9" s="107"/>
      <c r="EQ9" s="113"/>
      <c r="ER9" s="113"/>
      <c r="ES9" s="107"/>
      <c r="ET9" s="107"/>
      <c r="EU9" s="109"/>
      <c r="EV9" s="111"/>
      <c r="EW9" s="116" t="s">
        <v>57</v>
      </c>
      <c r="EX9" s="115"/>
      <c r="EY9" s="111"/>
      <c r="EZ9" s="107"/>
      <c r="FA9" s="107"/>
      <c r="FB9" s="115"/>
      <c r="FC9" s="111"/>
      <c r="FD9" s="121"/>
      <c r="FE9" s="115"/>
      <c r="FF9" s="129"/>
      <c r="FG9" s="106"/>
      <c r="FH9" s="106"/>
      <c r="FI9" s="106"/>
      <c r="FJ9" s="107"/>
      <c r="FK9" s="137"/>
      <c r="FL9" s="111"/>
      <c r="FM9" s="107"/>
      <c r="FN9" s="107"/>
      <c r="FO9" s="107"/>
      <c r="FP9" s="115"/>
      <c r="FQ9" s="111"/>
      <c r="FR9" s="115"/>
      <c r="FS9" s="111"/>
      <c r="FT9" s="115"/>
      <c r="FU9" s="111"/>
      <c r="FV9" s="121"/>
      <c r="FW9" s="107"/>
      <c r="FX9" s="113"/>
      <c r="FY9" s="113"/>
      <c r="FZ9" s="107"/>
      <c r="GA9" s="107"/>
      <c r="GB9" s="109"/>
      <c r="GC9" s="111"/>
      <c r="GD9" s="116" t="s">
        <v>57</v>
      </c>
      <c r="GE9" s="115"/>
      <c r="GF9" s="111"/>
      <c r="GG9" s="107"/>
      <c r="GH9" s="107"/>
      <c r="GI9" s="115"/>
      <c r="GJ9" s="111"/>
      <c r="GK9" s="121"/>
      <c r="GL9" s="115"/>
      <c r="GM9" s="129"/>
      <c r="GN9" s="106"/>
      <c r="GO9" s="106"/>
      <c r="GP9" s="106"/>
      <c r="GQ9" s="107"/>
      <c r="GR9" s="137"/>
      <c r="GS9" s="111"/>
      <c r="GT9" s="107"/>
      <c r="GU9" s="107"/>
      <c r="GV9" s="107"/>
      <c r="GW9" s="115"/>
      <c r="GX9" s="111"/>
      <c r="GY9" s="115"/>
      <c r="GZ9" s="111"/>
      <c r="HA9" s="115"/>
      <c r="HB9" s="111"/>
      <c r="HC9" s="121"/>
      <c r="HD9" s="107"/>
      <c r="HE9" s="113"/>
      <c r="HF9" s="113"/>
      <c r="HG9" s="107"/>
      <c r="HH9" s="107"/>
      <c r="HI9" s="109"/>
      <c r="HJ9" s="111"/>
      <c r="HK9" s="116" t="s">
        <v>57</v>
      </c>
      <c r="HL9" s="115"/>
      <c r="HM9" s="111"/>
      <c r="HN9" s="107"/>
      <c r="HO9" s="107"/>
      <c r="HP9" s="115"/>
      <c r="HQ9" s="111"/>
      <c r="HR9" s="121"/>
      <c r="HS9" s="115"/>
      <c r="HT9" s="129"/>
      <c r="HU9" s="106"/>
      <c r="HV9" s="106"/>
      <c r="HW9" s="106"/>
      <c r="HX9" s="107"/>
      <c r="HY9" s="137"/>
    </row>
    <row r="10" spans="1:242" ht="15" customHeight="1" x14ac:dyDescent="0.2">
      <c r="A10" s="142"/>
      <c r="B10" s="143"/>
      <c r="C10" s="111"/>
      <c r="D10" s="107"/>
      <c r="E10" s="107"/>
      <c r="F10" s="107"/>
      <c r="G10" s="115"/>
      <c r="H10" s="111"/>
      <c r="I10" s="115"/>
      <c r="J10" s="111"/>
      <c r="K10" s="115"/>
      <c r="L10" s="111"/>
      <c r="M10" s="121"/>
      <c r="N10" s="107"/>
      <c r="O10" s="113"/>
      <c r="P10" s="113"/>
      <c r="Q10" s="107"/>
      <c r="R10" s="107"/>
      <c r="S10" s="109"/>
      <c r="T10" s="111"/>
      <c r="U10" s="117"/>
      <c r="V10" s="115"/>
      <c r="W10" s="111"/>
      <c r="X10" s="107"/>
      <c r="Y10" s="107"/>
      <c r="Z10" s="115"/>
      <c r="AA10" s="111"/>
      <c r="AB10" s="121"/>
      <c r="AC10" s="115"/>
      <c r="AD10" s="129"/>
      <c r="AE10" s="106"/>
      <c r="AF10" s="106"/>
      <c r="AG10" s="106"/>
      <c r="AH10" s="107"/>
      <c r="AI10" s="137"/>
      <c r="AJ10" s="111"/>
      <c r="AK10" s="107"/>
      <c r="AL10" s="107"/>
      <c r="AM10" s="107"/>
      <c r="AN10" s="115"/>
      <c r="AO10" s="111"/>
      <c r="AP10" s="115"/>
      <c r="AQ10" s="111"/>
      <c r="AR10" s="115"/>
      <c r="AS10" s="111"/>
      <c r="AT10" s="121"/>
      <c r="AU10" s="107"/>
      <c r="AV10" s="107"/>
      <c r="AW10" s="107"/>
      <c r="AX10" s="107"/>
      <c r="AY10" s="107"/>
      <c r="AZ10" s="109"/>
      <c r="BA10" s="111"/>
      <c r="BB10" s="117"/>
      <c r="BC10" s="115"/>
      <c r="BD10" s="111"/>
      <c r="BE10" s="107"/>
      <c r="BF10" s="107"/>
      <c r="BG10" s="115"/>
      <c r="BH10" s="111"/>
      <c r="BI10" s="121"/>
      <c r="BJ10" s="115"/>
      <c r="BK10" s="129"/>
      <c r="BL10" s="106"/>
      <c r="BM10" s="106"/>
      <c r="BN10" s="106"/>
      <c r="BO10" s="107"/>
      <c r="BP10" s="137"/>
      <c r="BQ10" s="111"/>
      <c r="BR10" s="107"/>
      <c r="BS10" s="107"/>
      <c r="BT10" s="107"/>
      <c r="BU10" s="115"/>
      <c r="BV10" s="111"/>
      <c r="BW10" s="115"/>
      <c r="BX10" s="111"/>
      <c r="BY10" s="115"/>
      <c r="BZ10" s="111"/>
      <c r="CA10" s="121"/>
      <c r="CB10" s="107"/>
      <c r="CC10" s="113"/>
      <c r="CD10" s="113"/>
      <c r="CE10" s="107"/>
      <c r="CF10" s="107"/>
      <c r="CG10" s="109"/>
      <c r="CH10" s="111"/>
      <c r="CI10" s="117"/>
      <c r="CJ10" s="115"/>
      <c r="CK10" s="111"/>
      <c r="CL10" s="107"/>
      <c r="CM10" s="107"/>
      <c r="CN10" s="115"/>
      <c r="CO10" s="111"/>
      <c r="CP10" s="121"/>
      <c r="CQ10" s="115"/>
      <c r="CR10" s="129"/>
      <c r="CS10" s="106"/>
      <c r="CT10" s="106"/>
      <c r="CU10" s="106"/>
      <c r="CV10" s="107"/>
      <c r="CW10" s="137"/>
      <c r="CX10" s="111"/>
      <c r="CY10" s="107"/>
      <c r="CZ10" s="107"/>
      <c r="DA10" s="107"/>
      <c r="DB10" s="115"/>
      <c r="DC10" s="111"/>
      <c r="DD10" s="115"/>
      <c r="DE10" s="111"/>
      <c r="DF10" s="115"/>
      <c r="DG10" s="111"/>
      <c r="DH10" s="121"/>
      <c r="DI10" s="107"/>
      <c r="DJ10" s="113"/>
      <c r="DK10" s="113"/>
      <c r="DL10" s="107"/>
      <c r="DM10" s="107"/>
      <c r="DN10" s="109"/>
      <c r="DO10" s="111"/>
      <c r="DP10" s="117"/>
      <c r="DQ10" s="115"/>
      <c r="DR10" s="111"/>
      <c r="DS10" s="107"/>
      <c r="DT10" s="107"/>
      <c r="DU10" s="115"/>
      <c r="DV10" s="111"/>
      <c r="DW10" s="121"/>
      <c r="DX10" s="115"/>
      <c r="DY10" s="129"/>
      <c r="DZ10" s="106"/>
      <c r="EA10" s="106"/>
      <c r="EB10" s="106"/>
      <c r="EC10" s="107"/>
      <c r="ED10" s="137"/>
      <c r="EE10" s="111"/>
      <c r="EF10" s="107"/>
      <c r="EG10" s="107"/>
      <c r="EH10" s="107"/>
      <c r="EI10" s="115"/>
      <c r="EJ10" s="111"/>
      <c r="EK10" s="115"/>
      <c r="EL10" s="111"/>
      <c r="EM10" s="115"/>
      <c r="EN10" s="111"/>
      <c r="EO10" s="121"/>
      <c r="EP10" s="107"/>
      <c r="EQ10" s="113"/>
      <c r="ER10" s="113"/>
      <c r="ES10" s="107"/>
      <c r="ET10" s="107"/>
      <c r="EU10" s="109"/>
      <c r="EV10" s="111"/>
      <c r="EW10" s="117"/>
      <c r="EX10" s="115"/>
      <c r="EY10" s="111"/>
      <c r="EZ10" s="107"/>
      <c r="FA10" s="107"/>
      <c r="FB10" s="115"/>
      <c r="FC10" s="111"/>
      <c r="FD10" s="121"/>
      <c r="FE10" s="115"/>
      <c r="FF10" s="129"/>
      <c r="FG10" s="106"/>
      <c r="FH10" s="106"/>
      <c r="FI10" s="106"/>
      <c r="FJ10" s="107"/>
      <c r="FK10" s="137"/>
      <c r="FL10" s="111"/>
      <c r="FM10" s="107"/>
      <c r="FN10" s="107"/>
      <c r="FO10" s="107"/>
      <c r="FP10" s="115"/>
      <c r="FQ10" s="111"/>
      <c r="FR10" s="115"/>
      <c r="FS10" s="111"/>
      <c r="FT10" s="115"/>
      <c r="FU10" s="111"/>
      <c r="FV10" s="121"/>
      <c r="FW10" s="107"/>
      <c r="FX10" s="113"/>
      <c r="FY10" s="113"/>
      <c r="FZ10" s="107"/>
      <c r="GA10" s="107"/>
      <c r="GB10" s="109"/>
      <c r="GC10" s="111"/>
      <c r="GD10" s="117"/>
      <c r="GE10" s="115"/>
      <c r="GF10" s="111"/>
      <c r="GG10" s="107"/>
      <c r="GH10" s="107"/>
      <c r="GI10" s="115"/>
      <c r="GJ10" s="111"/>
      <c r="GK10" s="121"/>
      <c r="GL10" s="115"/>
      <c r="GM10" s="129"/>
      <c r="GN10" s="106"/>
      <c r="GO10" s="106"/>
      <c r="GP10" s="106"/>
      <c r="GQ10" s="107"/>
      <c r="GR10" s="137"/>
      <c r="GS10" s="111"/>
      <c r="GT10" s="107"/>
      <c r="GU10" s="107"/>
      <c r="GV10" s="107"/>
      <c r="GW10" s="115"/>
      <c r="GX10" s="111"/>
      <c r="GY10" s="115"/>
      <c r="GZ10" s="111"/>
      <c r="HA10" s="115"/>
      <c r="HB10" s="111"/>
      <c r="HC10" s="121"/>
      <c r="HD10" s="107"/>
      <c r="HE10" s="113"/>
      <c r="HF10" s="113"/>
      <c r="HG10" s="107"/>
      <c r="HH10" s="107"/>
      <c r="HI10" s="109"/>
      <c r="HJ10" s="111"/>
      <c r="HK10" s="117"/>
      <c r="HL10" s="115"/>
      <c r="HM10" s="111"/>
      <c r="HN10" s="107"/>
      <c r="HO10" s="107"/>
      <c r="HP10" s="115"/>
      <c r="HQ10" s="111"/>
      <c r="HR10" s="121"/>
      <c r="HS10" s="115"/>
      <c r="HT10" s="129"/>
      <c r="HU10" s="106"/>
      <c r="HV10" s="106"/>
      <c r="HW10" s="106"/>
      <c r="HX10" s="107"/>
      <c r="HY10" s="137"/>
    </row>
    <row r="11" spans="1:242" ht="15" customHeight="1" x14ac:dyDescent="0.2">
      <c r="A11" s="142"/>
      <c r="B11" s="143"/>
      <c r="C11" s="111"/>
      <c r="D11" s="107"/>
      <c r="E11" s="107"/>
      <c r="F11" s="107"/>
      <c r="G11" s="115"/>
      <c r="H11" s="111"/>
      <c r="I11" s="115"/>
      <c r="J11" s="111"/>
      <c r="K11" s="115"/>
      <c r="L11" s="111"/>
      <c r="M11" s="121"/>
      <c r="N11" s="107"/>
      <c r="O11" s="113"/>
      <c r="P11" s="113"/>
      <c r="Q11" s="107"/>
      <c r="R11" s="107"/>
      <c r="S11" s="109"/>
      <c r="T11" s="111"/>
      <c r="U11" s="117"/>
      <c r="V11" s="115"/>
      <c r="W11" s="111"/>
      <c r="X11" s="107"/>
      <c r="Y11" s="107"/>
      <c r="Z11" s="115"/>
      <c r="AA11" s="111"/>
      <c r="AB11" s="121"/>
      <c r="AC11" s="115"/>
      <c r="AD11" s="129"/>
      <c r="AE11" s="106"/>
      <c r="AF11" s="106"/>
      <c r="AG11" s="106"/>
      <c r="AH11" s="107"/>
      <c r="AI11" s="137"/>
      <c r="AJ11" s="111"/>
      <c r="AK11" s="107"/>
      <c r="AL11" s="107"/>
      <c r="AM11" s="107"/>
      <c r="AN11" s="115"/>
      <c r="AO11" s="111"/>
      <c r="AP11" s="115"/>
      <c r="AQ11" s="111"/>
      <c r="AR11" s="115"/>
      <c r="AS11" s="111"/>
      <c r="AT11" s="121"/>
      <c r="AU11" s="107"/>
      <c r="AV11" s="107"/>
      <c r="AW11" s="107"/>
      <c r="AX11" s="107"/>
      <c r="AY11" s="107"/>
      <c r="AZ11" s="109"/>
      <c r="BA11" s="111"/>
      <c r="BB11" s="117"/>
      <c r="BC11" s="115"/>
      <c r="BD11" s="111"/>
      <c r="BE11" s="107"/>
      <c r="BF11" s="107"/>
      <c r="BG11" s="115"/>
      <c r="BH11" s="111"/>
      <c r="BI11" s="121"/>
      <c r="BJ11" s="115"/>
      <c r="BK11" s="129"/>
      <c r="BL11" s="106"/>
      <c r="BM11" s="106"/>
      <c r="BN11" s="106"/>
      <c r="BO11" s="107"/>
      <c r="BP11" s="137"/>
      <c r="BQ11" s="111"/>
      <c r="BR11" s="107"/>
      <c r="BS11" s="107"/>
      <c r="BT11" s="107"/>
      <c r="BU11" s="115"/>
      <c r="BV11" s="111"/>
      <c r="BW11" s="115"/>
      <c r="BX11" s="111"/>
      <c r="BY11" s="115"/>
      <c r="BZ11" s="111"/>
      <c r="CA11" s="121"/>
      <c r="CB11" s="107"/>
      <c r="CC11" s="113"/>
      <c r="CD11" s="113"/>
      <c r="CE11" s="107"/>
      <c r="CF11" s="107"/>
      <c r="CG11" s="109"/>
      <c r="CH11" s="111"/>
      <c r="CI11" s="117"/>
      <c r="CJ11" s="115"/>
      <c r="CK11" s="111"/>
      <c r="CL11" s="107"/>
      <c r="CM11" s="107"/>
      <c r="CN11" s="115"/>
      <c r="CO11" s="111"/>
      <c r="CP11" s="121"/>
      <c r="CQ11" s="115"/>
      <c r="CR11" s="129"/>
      <c r="CS11" s="106"/>
      <c r="CT11" s="106"/>
      <c r="CU11" s="106"/>
      <c r="CV11" s="107"/>
      <c r="CW11" s="137"/>
      <c r="CX11" s="111"/>
      <c r="CY11" s="107"/>
      <c r="CZ11" s="107"/>
      <c r="DA11" s="107"/>
      <c r="DB11" s="115"/>
      <c r="DC11" s="111"/>
      <c r="DD11" s="115"/>
      <c r="DE11" s="111"/>
      <c r="DF11" s="115"/>
      <c r="DG11" s="111"/>
      <c r="DH11" s="121"/>
      <c r="DI11" s="107"/>
      <c r="DJ11" s="113"/>
      <c r="DK11" s="113"/>
      <c r="DL11" s="107"/>
      <c r="DM11" s="107"/>
      <c r="DN11" s="109"/>
      <c r="DO11" s="111"/>
      <c r="DP11" s="117"/>
      <c r="DQ11" s="115"/>
      <c r="DR11" s="111"/>
      <c r="DS11" s="107"/>
      <c r="DT11" s="107"/>
      <c r="DU11" s="115"/>
      <c r="DV11" s="111"/>
      <c r="DW11" s="121"/>
      <c r="DX11" s="115"/>
      <c r="DY11" s="129"/>
      <c r="DZ11" s="106"/>
      <c r="EA11" s="106"/>
      <c r="EB11" s="106"/>
      <c r="EC11" s="107"/>
      <c r="ED11" s="137"/>
      <c r="EE11" s="111"/>
      <c r="EF11" s="107"/>
      <c r="EG11" s="107"/>
      <c r="EH11" s="107"/>
      <c r="EI11" s="115"/>
      <c r="EJ11" s="111"/>
      <c r="EK11" s="115"/>
      <c r="EL11" s="111"/>
      <c r="EM11" s="115"/>
      <c r="EN11" s="111"/>
      <c r="EO11" s="121"/>
      <c r="EP11" s="107"/>
      <c r="EQ11" s="113"/>
      <c r="ER11" s="113"/>
      <c r="ES11" s="107"/>
      <c r="ET11" s="107"/>
      <c r="EU11" s="109"/>
      <c r="EV11" s="111"/>
      <c r="EW11" s="117"/>
      <c r="EX11" s="115"/>
      <c r="EY11" s="111"/>
      <c r="EZ11" s="107"/>
      <c r="FA11" s="107"/>
      <c r="FB11" s="115"/>
      <c r="FC11" s="111"/>
      <c r="FD11" s="121"/>
      <c r="FE11" s="115"/>
      <c r="FF11" s="129"/>
      <c r="FG11" s="106"/>
      <c r="FH11" s="106"/>
      <c r="FI11" s="106"/>
      <c r="FJ11" s="107"/>
      <c r="FK11" s="137"/>
      <c r="FL11" s="111"/>
      <c r="FM11" s="107"/>
      <c r="FN11" s="107"/>
      <c r="FO11" s="107"/>
      <c r="FP11" s="115"/>
      <c r="FQ11" s="111"/>
      <c r="FR11" s="115"/>
      <c r="FS11" s="111"/>
      <c r="FT11" s="115"/>
      <c r="FU11" s="111"/>
      <c r="FV11" s="121"/>
      <c r="FW11" s="107"/>
      <c r="FX11" s="113"/>
      <c r="FY11" s="113"/>
      <c r="FZ11" s="107"/>
      <c r="GA11" s="107"/>
      <c r="GB11" s="109"/>
      <c r="GC11" s="111"/>
      <c r="GD11" s="117"/>
      <c r="GE11" s="115"/>
      <c r="GF11" s="111"/>
      <c r="GG11" s="107"/>
      <c r="GH11" s="107"/>
      <c r="GI11" s="115"/>
      <c r="GJ11" s="111"/>
      <c r="GK11" s="121"/>
      <c r="GL11" s="115"/>
      <c r="GM11" s="129"/>
      <c r="GN11" s="106"/>
      <c r="GO11" s="106"/>
      <c r="GP11" s="106"/>
      <c r="GQ11" s="107"/>
      <c r="GR11" s="137"/>
      <c r="GS11" s="111"/>
      <c r="GT11" s="107"/>
      <c r="GU11" s="107"/>
      <c r="GV11" s="107"/>
      <c r="GW11" s="115"/>
      <c r="GX11" s="111"/>
      <c r="GY11" s="115"/>
      <c r="GZ11" s="111"/>
      <c r="HA11" s="115"/>
      <c r="HB11" s="111"/>
      <c r="HC11" s="121"/>
      <c r="HD11" s="107"/>
      <c r="HE11" s="113"/>
      <c r="HF11" s="113"/>
      <c r="HG11" s="107"/>
      <c r="HH11" s="107"/>
      <c r="HI11" s="109"/>
      <c r="HJ11" s="111"/>
      <c r="HK11" s="117"/>
      <c r="HL11" s="115"/>
      <c r="HM11" s="111"/>
      <c r="HN11" s="107"/>
      <c r="HO11" s="107"/>
      <c r="HP11" s="115"/>
      <c r="HQ11" s="111"/>
      <c r="HR11" s="121"/>
      <c r="HS11" s="115"/>
      <c r="HT11" s="129"/>
      <c r="HU11" s="106"/>
      <c r="HV11" s="106"/>
      <c r="HW11" s="106"/>
      <c r="HX11" s="107"/>
      <c r="HY11" s="137"/>
    </row>
    <row r="12" spans="1:242" ht="15" customHeight="1" x14ac:dyDescent="0.2">
      <c r="A12" s="144"/>
      <c r="B12" s="145"/>
      <c r="C12" s="6" t="s">
        <v>58</v>
      </c>
      <c r="D12" s="7" t="s">
        <v>58</v>
      </c>
      <c r="E12" s="7" t="s">
        <v>58</v>
      </c>
      <c r="F12" s="8" t="s">
        <v>59</v>
      </c>
      <c r="G12" s="9" t="s">
        <v>58</v>
      </c>
      <c r="H12" s="10" t="s">
        <v>58</v>
      </c>
      <c r="I12" s="11" t="s">
        <v>58</v>
      </c>
      <c r="J12" s="10" t="s">
        <v>58</v>
      </c>
      <c r="K12" s="11" t="s">
        <v>58</v>
      </c>
      <c r="L12" s="12" t="s">
        <v>58</v>
      </c>
      <c r="M12" s="13" t="s">
        <v>58</v>
      </c>
      <c r="N12" s="13" t="s">
        <v>58</v>
      </c>
      <c r="O12" s="104" t="s">
        <v>176</v>
      </c>
      <c r="P12" s="104" t="s">
        <v>176</v>
      </c>
      <c r="Q12" s="104" t="s">
        <v>176</v>
      </c>
      <c r="R12" s="104" t="s">
        <v>176</v>
      </c>
      <c r="S12" s="14" t="s">
        <v>58</v>
      </c>
      <c r="T12" s="15" t="s">
        <v>60</v>
      </c>
      <c r="U12" s="16" t="s">
        <v>61</v>
      </c>
      <c r="V12" s="17" t="s">
        <v>62</v>
      </c>
      <c r="W12" s="12" t="s">
        <v>58</v>
      </c>
      <c r="X12" s="13" t="s">
        <v>58</v>
      </c>
      <c r="Y12" s="13" t="s">
        <v>58</v>
      </c>
      <c r="Z12" s="14" t="s">
        <v>58</v>
      </c>
      <c r="AA12" s="12" t="s">
        <v>58</v>
      </c>
      <c r="AB12" s="13" t="s">
        <v>58</v>
      </c>
      <c r="AC12" s="14" t="s">
        <v>58</v>
      </c>
      <c r="AD12" s="18" t="s">
        <v>58</v>
      </c>
      <c r="AE12" s="18" t="s">
        <v>58</v>
      </c>
      <c r="AF12" s="18" t="s">
        <v>58</v>
      </c>
      <c r="AG12" s="18" t="s">
        <v>58</v>
      </c>
      <c r="AH12" s="18" t="s">
        <v>58</v>
      </c>
      <c r="AI12" s="17" t="s">
        <v>63</v>
      </c>
      <c r="AJ12" s="6" t="s">
        <v>58</v>
      </c>
      <c r="AK12" s="7" t="s">
        <v>58</v>
      </c>
      <c r="AL12" s="7" t="s">
        <v>58</v>
      </c>
      <c r="AM12" s="8" t="s">
        <v>59</v>
      </c>
      <c r="AN12" s="9" t="s">
        <v>58</v>
      </c>
      <c r="AO12" s="10" t="s">
        <v>58</v>
      </c>
      <c r="AP12" s="11" t="s">
        <v>58</v>
      </c>
      <c r="AQ12" s="10" t="s">
        <v>58</v>
      </c>
      <c r="AR12" s="11" t="s">
        <v>58</v>
      </c>
      <c r="AS12" s="12" t="s">
        <v>58</v>
      </c>
      <c r="AT12" s="13" t="s">
        <v>58</v>
      </c>
      <c r="AU12" s="13" t="s">
        <v>58</v>
      </c>
      <c r="AV12" s="104" t="s">
        <v>176</v>
      </c>
      <c r="AW12" s="104" t="s">
        <v>176</v>
      </c>
      <c r="AX12" s="104" t="s">
        <v>176</v>
      </c>
      <c r="AY12" s="104" t="s">
        <v>176</v>
      </c>
      <c r="AZ12" s="14" t="s">
        <v>58</v>
      </c>
      <c r="BA12" s="15" t="s">
        <v>60</v>
      </c>
      <c r="BB12" s="16" t="s">
        <v>61</v>
      </c>
      <c r="BC12" s="17" t="s">
        <v>62</v>
      </c>
      <c r="BD12" s="12" t="s">
        <v>58</v>
      </c>
      <c r="BE12" s="13" t="s">
        <v>58</v>
      </c>
      <c r="BF12" s="13" t="s">
        <v>58</v>
      </c>
      <c r="BG12" s="14" t="s">
        <v>58</v>
      </c>
      <c r="BH12" s="12" t="s">
        <v>58</v>
      </c>
      <c r="BI12" s="13" t="s">
        <v>58</v>
      </c>
      <c r="BJ12" s="14" t="s">
        <v>58</v>
      </c>
      <c r="BK12" s="18" t="s">
        <v>58</v>
      </c>
      <c r="BL12" s="18" t="s">
        <v>58</v>
      </c>
      <c r="BM12" s="18" t="s">
        <v>58</v>
      </c>
      <c r="BN12" s="18" t="s">
        <v>58</v>
      </c>
      <c r="BO12" s="18" t="s">
        <v>58</v>
      </c>
      <c r="BP12" s="17" t="s">
        <v>63</v>
      </c>
      <c r="BQ12" s="6" t="s">
        <v>58</v>
      </c>
      <c r="BR12" s="7" t="s">
        <v>58</v>
      </c>
      <c r="BS12" s="7" t="s">
        <v>58</v>
      </c>
      <c r="BT12" s="8" t="s">
        <v>59</v>
      </c>
      <c r="BU12" s="9" t="s">
        <v>58</v>
      </c>
      <c r="BV12" s="10" t="s">
        <v>58</v>
      </c>
      <c r="BW12" s="11" t="s">
        <v>58</v>
      </c>
      <c r="BX12" s="10" t="s">
        <v>58</v>
      </c>
      <c r="BY12" s="11" t="s">
        <v>58</v>
      </c>
      <c r="BZ12" s="12" t="s">
        <v>58</v>
      </c>
      <c r="CA12" s="13" t="s">
        <v>58</v>
      </c>
      <c r="CB12" s="13" t="s">
        <v>58</v>
      </c>
      <c r="CC12" s="104" t="s">
        <v>176</v>
      </c>
      <c r="CD12" s="104" t="s">
        <v>176</v>
      </c>
      <c r="CE12" s="104" t="s">
        <v>176</v>
      </c>
      <c r="CF12" s="104" t="s">
        <v>176</v>
      </c>
      <c r="CG12" s="14" t="s">
        <v>58</v>
      </c>
      <c r="CH12" s="15" t="s">
        <v>60</v>
      </c>
      <c r="CI12" s="16" t="s">
        <v>61</v>
      </c>
      <c r="CJ12" s="17" t="s">
        <v>62</v>
      </c>
      <c r="CK12" s="12" t="s">
        <v>58</v>
      </c>
      <c r="CL12" s="13" t="s">
        <v>58</v>
      </c>
      <c r="CM12" s="13" t="s">
        <v>58</v>
      </c>
      <c r="CN12" s="14" t="s">
        <v>58</v>
      </c>
      <c r="CO12" s="12" t="s">
        <v>58</v>
      </c>
      <c r="CP12" s="13" t="s">
        <v>58</v>
      </c>
      <c r="CQ12" s="14" t="s">
        <v>58</v>
      </c>
      <c r="CR12" s="18" t="s">
        <v>58</v>
      </c>
      <c r="CS12" s="18" t="s">
        <v>58</v>
      </c>
      <c r="CT12" s="18" t="s">
        <v>58</v>
      </c>
      <c r="CU12" s="18" t="s">
        <v>58</v>
      </c>
      <c r="CV12" s="18" t="s">
        <v>58</v>
      </c>
      <c r="CW12" s="17" t="s">
        <v>63</v>
      </c>
      <c r="CX12" s="6" t="s">
        <v>58</v>
      </c>
      <c r="CY12" s="7" t="s">
        <v>58</v>
      </c>
      <c r="CZ12" s="7" t="s">
        <v>58</v>
      </c>
      <c r="DA12" s="8" t="s">
        <v>59</v>
      </c>
      <c r="DB12" s="9" t="s">
        <v>58</v>
      </c>
      <c r="DC12" s="10" t="s">
        <v>58</v>
      </c>
      <c r="DD12" s="11" t="s">
        <v>58</v>
      </c>
      <c r="DE12" s="10" t="s">
        <v>58</v>
      </c>
      <c r="DF12" s="11" t="s">
        <v>58</v>
      </c>
      <c r="DG12" s="12" t="s">
        <v>58</v>
      </c>
      <c r="DH12" s="13" t="s">
        <v>58</v>
      </c>
      <c r="DI12" s="13" t="s">
        <v>58</v>
      </c>
      <c r="DJ12" s="104" t="s">
        <v>176</v>
      </c>
      <c r="DK12" s="104" t="s">
        <v>176</v>
      </c>
      <c r="DL12" s="104" t="s">
        <v>176</v>
      </c>
      <c r="DM12" s="104" t="s">
        <v>176</v>
      </c>
      <c r="DN12" s="14" t="s">
        <v>58</v>
      </c>
      <c r="DO12" s="15" t="s">
        <v>60</v>
      </c>
      <c r="DP12" s="16" t="s">
        <v>61</v>
      </c>
      <c r="DQ12" s="17" t="s">
        <v>62</v>
      </c>
      <c r="DR12" s="12" t="s">
        <v>58</v>
      </c>
      <c r="DS12" s="13" t="s">
        <v>58</v>
      </c>
      <c r="DT12" s="13" t="s">
        <v>58</v>
      </c>
      <c r="DU12" s="14" t="s">
        <v>58</v>
      </c>
      <c r="DV12" s="12" t="s">
        <v>58</v>
      </c>
      <c r="DW12" s="13" t="s">
        <v>58</v>
      </c>
      <c r="DX12" s="14" t="s">
        <v>58</v>
      </c>
      <c r="DY12" s="18" t="s">
        <v>58</v>
      </c>
      <c r="DZ12" s="18" t="s">
        <v>58</v>
      </c>
      <c r="EA12" s="18" t="s">
        <v>58</v>
      </c>
      <c r="EB12" s="18" t="s">
        <v>58</v>
      </c>
      <c r="EC12" s="18" t="s">
        <v>58</v>
      </c>
      <c r="ED12" s="17" t="s">
        <v>63</v>
      </c>
      <c r="EE12" s="6" t="s">
        <v>58</v>
      </c>
      <c r="EF12" s="7" t="s">
        <v>58</v>
      </c>
      <c r="EG12" s="7" t="s">
        <v>58</v>
      </c>
      <c r="EH12" s="8" t="s">
        <v>59</v>
      </c>
      <c r="EI12" s="9" t="s">
        <v>58</v>
      </c>
      <c r="EJ12" s="10" t="s">
        <v>58</v>
      </c>
      <c r="EK12" s="11" t="s">
        <v>58</v>
      </c>
      <c r="EL12" s="10" t="s">
        <v>58</v>
      </c>
      <c r="EM12" s="11" t="s">
        <v>58</v>
      </c>
      <c r="EN12" s="12" t="s">
        <v>58</v>
      </c>
      <c r="EO12" s="13" t="s">
        <v>58</v>
      </c>
      <c r="EP12" s="13" t="s">
        <v>58</v>
      </c>
      <c r="EQ12" s="104" t="s">
        <v>176</v>
      </c>
      <c r="ER12" s="104" t="s">
        <v>176</v>
      </c>
      <c r="ES12" s="104" t="s">
        <v>176</v>
      </c>
      <c r="ET12" s="104" t="s">
        <v>176</v>
      </c>
      <c r="EU12" s="14" t="s">
        <v>58</v>
      </c>
      <c r="EV12" s="15" t="s">
        <v>60</v>
      </c>
      <c r="EW12" s="16" t="s">
        <v>61</v>
      </c>
      <c r="EX12" s="17" t="s">
        <v>62</v>
      </c>
      <c r="EY12" s="12" t="s">
        <v>58</v>
      </c>
      <c r="EZ12" s="13" t="s">
        <v>58</v>
      </c>
      <c r="FA12" s="13" t="s">
        <v>58</v>
      </c>
      <c r="FB12" s="14" t="s">
        <v>58</v>
      </c>
      <c r="FC12" s="12" t="s">
        <v>58</v>
      </c>
      <c r="FD12" s="13" t="s">
        <v>58</v>
      </c>
      <c r="FE12" s="14" t="s">
        <v>58</v>
      </c>
      <c r="FF12" s="18" t="s">
        <v>58</v>
      </c>
      <c r="FG12" s="18" t="s">
        <v>58</v>
      </c>
      <c r="FH12" s="18" t="s">
        <v>58</v>
      </c>
      <c r="FI12" s="18" t="s">
        <v>58</v>
      </c>
      <c r="FJ12" s="18" t="s">
        <v>58</v>
      </c>
      <c r="FK12" s="17" t="s">
        <v>63</v>
      </c>
      <c r="FL12" s="6" t="s">
        <v>58</v>
      </c>
      <c r="FM12" s="7" t="s">
        <v>58</v>
      </c>
      <c r="FN12" s="7" t="s">
        <v>58</v>
      </c>
      <c r="FO12" s="8" t="s">
        <v>59</v>
      </c>
      <c r="FP12" s="9" t="s">
        <v>58</v>
      </c>
      <c r="FQ12" s="10" t="s">
        <v>58</v>
      </c>
      <c r="FR12" s="11" t="s">
        <v>58</v>
      </c>
      <c r="FS12" s="10" t="s">
        <v>58</v>
      </c>
      <c r="FT12" s="11" t="s">
        <v>58</v>
      </c>
      <c r="FU12" s="12" t="s">
        <v>58</v>
      </c>
      <c r="FV12" s="13" t="s">
        <v>58</v>
      </c>
      <c r="FW12" s="13" t="s">
        <v>58</v>
      </c>
      <c r="FX12" s="104" t="s">
        <v>176</v>
      </c>
      <c r="FY12" s="104" t="s">
        <v>176</v>
      </c>
      <c r="FZ12" s="104" t="s">
        <v>176</v>
      </c>
      <c r="GA12" s="104" t="s">
        <v>176</v>
      </c>
      <c r="GB12" s="14" t="s">
        <v>58</v>
      </c>
      <c r="GC12" s="15" t="s">
        <v>60</v>
      </c>
      <c r="GD12" s="16" t="s">
        <v>61</v>
      </c>
      <c r="GE12" s="17" t="s">
        <v>62</v>
      </c>
      <c r="GF12" s="12" t="s">
        <v>58</v>
      </c>
      <c r="GG12" s="13" t="s">
        <v>58</v>
      </c>
      <c r="GH12" s="13" t="s">
        <v>58</v>
      </c>
      <c r="GI12" s="14" t="s">
        <v>58</v>
      </c>
      <c r="GJ12" s="12" t="s">
        <v>58</v>
      </c>
      <c r="GK12" s="13" t="s">
        <v>58</v>
      </c>
      <c r="GL12" s="14" t="s">
        <v>58</v>
      </c>
      <c r="GM12" s="18" t="s">
        <v>58</v>
      </c>
      <c r="GN12" s="18" t="s">
        <v>58</v>
      </c>
      <c r="GO12" s="18" t="s">
        <v>58</v>
      </c>
      <c r="GP12" s="18" t="s">
        <v>58</v>
      </c>
      <c r="GQ12" s="18" t="s">
        <v>58</v>
      </c>
      <c r="GR12" s="17" t="s">
        <v>63</v>
      </c>
      <c r="GS12" s="6" t="s">
        <v>58</v>
      </c>
      <c r="GT12" s="7" t="s">
        <v>58</v>
      </c>
      <c r="GU12" s="7" t="s">
        <v>58</v>
      </c>
      <c r="GV12" s="8" t="s">
        <v>59</v>
      </c>
      <c r="GW12" s="9" t="s">
        <v>58</v>
      </c>
      <c r="GX12" s="10" t="s">
        <v>58</v>
      </c>
      <c r="GY12" s="11" t="s">
        <v>58</v>
      </c>
      <c r="GZ12" s="10" t="s">
        <v>58</v>
      </c>
      <c r="HA12" s="11" t="s">
        <v>58</v>
      </c>
      <c r="HB12" s="12" t="s">
        <v>58</v>
      </c>
      <c r="HC12" s="13" t="s">
        <v>58</v>
      </c>
      <c r="HD12" s="13" t="s">
        <v>58</v>
      </c>
      <c r="HE12" s="104" t="s">
        <v>176</v>
      </c>
      <c r="HF12" s="104" t="s">
        <v>176</v>
      </c>
      <c r="HG12" s="104" t="s">
        <v>176</v>
      </c>
      <c r="HH12" s="104" t="s">
        <v>176</v>
      </c>
      <c r="HI12" s="14" t="s">
        <v>58</v>
      </c>
      <c r="HJ12" s="15" t="s">
        <v>60</v>
      </c>
      <c r="HK12" s="16" t="s">
        <v>61</v>
      </c>
      <c r="HL12" s="17" t="s">
        <v>62</v>
      </c>
      <c r="HM12" s="12" t="s">
        <v>58</v>
      </c>
      <c r="HN12" s="13" t="s">
        <v>58</v>
      </c>
      <c r="HO12" s="13" t="s">
        <v>58</v>
      </c>
      <c r="HP12" s="14" t="s">
        <v>58</v>
      </c>
      <c r="HQ12" s="12" t="s">
        <v>58</v>
      </c>
      <c r="HR12" s="13" t="s">
        <v>58</v>
      </c>
      <c r="HS12" s="14" t="s">
        <v>58</v>
      </c>
      <c r="HT12" s="18" t="s">
        <v>58</v>
      </c>
      <c r="HU12" s="18" t="s">
        <v>58</v>
      </c>
      <c r="HV12" s="18" t="s">
        <v>58</v>
      </c>
      <c r="HW12" s="18" t="s">
        <v>58</v>
      </c>
      <c r="HX12" s="18" t="s">
        <v>58</v>
      </c>
      <c r="HY12" s="17" t="s">
        <v>63</v>
      </c>
    </row>
    <row r="13" spans="1:242" s="21" customFormat="1" ht="12" customHeight="1" x14ac:dyDescent="0.2">
      <c r="A13" s="19">
        <v>1</v>
      </c>
      <c r="B13" s="20" t="s">
        <v>64</v>
      </c>
      <c r="C13" s="38">
        <v>1696811</v>
      </c>
      <c r="D13" s="39">
        <v>0</v>
      </c>
      <c r="E13" s="39">
        <v>0</v>
      </c>
      <c r="F13" s="40">
        <v>1696811</v>
      </c>
      <c r="G13" s="41">
        <v>0</v>
      </c>
      <c r="H13" s="38">
        <v>1213992</v>
      </c>
      <c r="I13" s="42">
        <v>0</v>
      </c>
      <c r="J13" s="43">
        <v>14350</v>
      </c>
      <c r="K13" s="44">
        <v>1228342</v>
      </c>
      <c r="L13" s="38">
        <v>4757</v>
      </c>
      <c r="M13" s="39">
        <v>0</v>
      </c>
      <c r="N13" s="40">
        <v>4757</v>
      </c>
      <c r="O13" s="40">
        <v>698088</v>
      </c>
      <c r="P13" s="40">
        <v>370329</v>
      </c>
      <c r="Q13" s="39">
        <v>105315</v>
      </c>
      <c r="R13" s="39">
        <v>19936</v>
      </c>
      <c r="S13" s="41">
        <v>4123578</v>
      </c>
      <c r="T13" s="43">
        <v>101803</v>
      </c>
      <c r="U13" s="39">
        <v>101803</v>
      </c>
      <c r="V13" s="41">
        <v>0</v>
      </c>
      <c r="W13" s="38">
        <v>36418</v>
      </c>
      <c r="X13" s="39">
        <v>0</v>
      </c>
      <c r="Y13" s="39">
        <v>344</v>
      </c>
      <c r="Z13" s="41">
        <v>36762</v>
      </c>
      <c r="AA13" s="43">
        <v>257</v>
      </c>
      <c r="AB13" s="39">
        <v>0</v>
      </c>
      <c r="AC13" s="41">
        <v>257</v>
      </c>
      <c r="AD13" s="40">
        <v>20942</v>
      </c>
      <c r="AE13" s="40">
        <v>11109</v>
      </c>
      <c r="AF13" s="39">
        <v>3160</v>
      </c>
      <c r="AG13" s="39">
        <v>598</v>
      </c>
      <c r="AH13" s="40">
        <v>174631</v>
      </c>
      <c r="AI13" s="45">
        <f t="shared" ref="AI13:AI38" si="0">T13/F13</f>
        <v>5.9996664330912518E-2</v>
      </c>
      <c r="AJ13" s="43">
        <v>34889743</v>
      </c>
      <c r="AK13" s="39">
        <v>462</v>
      </c>
      <c r="AL13" s="39">
        <v>0</v>
      </c>
      <c r="AM13" s="40">
        <v>34890205</v>
      </c>
      <c r="AN13" s="41">
        <v>0</v>
      </c>
      <c r="AO13" s="38">
        <v>4024474</v>
      </c>
      <c r="AP13" s="42">
        <v>427617</v>
      </c>
      <c r="AQ13" s="43">
        <v>49036</v>
      </c>
      <c r="AR13" s="44">
        <v>4501127</v>
      </c>
      <c r="AS13" s="38">
        <v>244103</v>
      </c>
      <c r="AT13" s="39">
        <v>0</v>
      </c>
      <c r="AU13" s="40">
        <v>244103</v>
      </c>
      <c r="AV13" s="40">
        <v>9223027</v>
      </c>
      <c r="AW13" s="40">
        <v>8824816</v>
      </c>
      <c r="AX13" s="39">
        <v>1280793</v>
      </c>
      <c r="AY13" s="39">
        <v>228731</v>
      </c>
      <c r="AZ13" s="41">
        <v>59192802</v>
      </c>
      <c r="BA13" s="43">
        <v>2093383</v>
      </c>
      <c r="BB13" s="39">
        <v>2093383</v>
      </c>
      <c r="BC13" s="41">
        <v>0</v>
      </c>
      <c r="BD13" s="38">
        <v>120733</v>
      </c>
      <c r="BE13" s="39">
        <v>12635</v>
      </c>
      <c r="BF13" s="39">
        <v>1177</v>
      </c>
      <c r="BG13" s="41">
        <v>134545</v>
      </c>
      <c r="BH13" s="43">
        <v>13181</v>
      </c>
      <c r="BI13" s="39">
        <v>0</v>
      </c>
      <c r="BJ13" s="41">
        <v>13181</v>
      </c>
      <c r="BK13" s="40">
        <v>276687</v>
      </c>
      <c r="BL13" s="40">
        <v>264741</v>
      </c>
      <c r="BM13" s="39">
        <v>38423</v>
      </c>
      <c r="BN13" s="39">
        <v>6862</v>
      </c>
      <c r="BO13" s="40">
        <v>2827822</v>
      </c>
      <c r="BP13" s="45">
        <f t="shared" ref="BP13:BP38" si="1">BA13/AM13</f>
        <v>5.9999160222761659E-2</v>
      </c>
      <c r="BQ13" s="43">
        <v>39169558</v>
      </c>
      <c r="BR13" s="39">
        <v>462</v>
      </c>
      <c r="BS13" s="39">
        <v>0</v>
      </c>
      <c r="BT13" s="40">
        <v>39170020</v>
      </c>
      <c r="BU13" s="41">
        <v>0</v>
      </c>
      <c r="BV13" s="38">
        <v>15765715</v>
      </c>
      <c r="BW13" s="42">
        <v>550755</v>
      </c>
      <c r="BX13" s="43">
        <v>2911875</v>
      </c>
      <c r="BY13" s="44">
        <v>19228345</v>
      </c>
      <c r="BZ13" s="38">
        <v>359744</v>
      </c>
      <c r="CA13" s="39">
        <v>0</v>
      </c>
      <c r="CB13" s="40">
        <v>359744</v>
      </c>
      <c r="CC13" s="40">
        <v>13114052</v>
      </c>
      <c r="CD13" s="40">
        <v>12756751</v>
      </c>
      <c r="CE13" s="39">
        <v>1842723</v>
      </c>
      <c r="CF13" s="39">
        <v>607582</v>
      </c>
      <c r="CG13" s="41">
        <v>87079217</v>
      </c>
      <c r="CH13" s="43">
        <v>2350150</v>
      </c>
      <c r="CI13" s="39">
        <v>2350150</v>
      </c>
      <c r="CJ13" s="41">
        <v>0</v>
      </c>
      <c r="CK13" s="38">
        <v>472954</v>
      </c>
      <c r="CL13" s="39">
        <v>16209</v>
      </c>
      <c r="CM13" s="39">
        <v>80468</v>
      </c>
      <c r="CN13" s="41">
        <v>569631</v>
      </c>
      <c r="CO13" s="43">
        <v>19426</v>
      </c>
      <c r="CP13" s="39">
        <v>0</v>
      </c>
      <c r="CQ13" s="41">
        <v>19426</v>
      </c>
      <c r="CR13" s="40">
        <v>393415</v>
      </c>
      <c r="CS13" s="40">
        <v>382690</v>
      </c>
      <c r="CT13" s="39">
        <v>55281</v>
      </c>
      <c r="CU13" s="39">
        <v>18227</v>
      </c>
      <c r="CV13" s="40">
        <v>3788820</v>
      </c>
      <c r="CW13" s="45">
        <f t="shared" ref="CW13:CW38" si="2">CH13/BT13</f>
        <v>5.9998692877869353E-2</v>
      </c>
      <c r="CX13" s="43">
        <v>27479044</v>
      </c>
      <c r="CY13" s="39">
        <v>462</v>
      </c>
      <c r="CZ13" s="39">
        <v>0</v>
      </c>
      <c r="DA13" s="40">
        <v>27479506</v>
      </c>
      <c r="DB13" s="41">
        <v>0</v>
      </c>
      <c r="DC13" s="38">
        <v>706204</v>
      </c>
      <c r="DD13" s="42">
        <v>12155</v>
      </c>
      <c r="DE13" s="43">
        <v>175</v>
      </c>
      <c r="DF13" s="44">
        <v>718534</v>
      </c>
      <c r="DG13" s="38">
        <v>90716</v>
      </c>
      <c r="DH13" s="39">
        <v>0</v>
      </c>
      <c r="DI13" s="40">
        <v>90716</v>
      </c>
      <c r="DJ13" s="40">
        <v>671735</v>
      </c>
      <c r="DK13" s="40">
        <v>1499119</v>
      </c>
      <c r="DL13" s="39">
        <v>858320</v>
      </c>
      <c r="DM13" s="39">
        <v>133351</v>
      </c>
      <c r="DN13" s="41">
        <v>31451281</v>
      </c>
      <c r="DO13" s="43">
        <v>1648763</v>
      </c>
      <c r="DP13" s="39">
        <v>1648763</v>
      </c>
      <c r="DQ13" s="41">
        <v>0</v>
      </c>
      <c r="DR13" s="38">
        <v>21181</v>
      </c>
      <c r="DS13" s="39">
        <v>289</v>
      </c>
      <c r="DT13" s="39">
        <v>4</v>
      </c>
      <c r="DU13" s="41">
        <v>21474</v>
      </c>
      <c r="DV13" s="43">
        <v>4891</v>
      </c>
      <c r="DW13" s="39">
        <v>0</v>
      </c>
      <c r="DX13" s="41">
        <v>4891</v>
      </c>
      <c r="DY13" s="40">
        <v>20144</v>
      </c>
      <c r="DZ13" s="40">
        <v>44966</v>
      </c>
      <c r="EA13" s="39">
        <v>25742</v>
      </c>
      <c r="EB13" s="39">
        <v>3993</v>
      </c>
      <c r="EC13" s="40">
        <v>1769973</v>
      </c>
      <c r="ED13" s="45">
        <f t="shared" ref="ED13:ED38" si="3">DO13/DA13</f>
        <v>5.9999732164035265E-2</v>
      </c>
      <c r="EE13" s="43">
        <v>216007</v>
      </c>
      <c r="EF13" s="39">
        <v>0</v>
      </c>
      <c r="EG13" s="39">
        <v>0</v>
      </c>
      <c r="EH13" s="40">
        <v>216007</v>
      </c>
      <c r="EI13" s="41">
        <v>0</v>
      </c>
      <c r="EJ13" s="38">
        <v>8712536</v>
      </c>
      <c r="EK13" s="42">
        <v>123138</v>
      </c>
      <c r="EL13" s="43">
        <v>2622632</v>
      </c>
      <c r="EM13" s="44">
        <v>11458306</v>
      </c>
      <c r="EN13" s="38">
        <v>69803</v>
      </c>
      <c r="EO13" s="39">
        <v>0</v>
      </c>
      <c r="EP13" s="40">
        <v>69803</v>
      </c>
      <c r="EQ13" s="40">
        <v>2696491</v>
      </c>
      <c r="ER13" s="40">
        <v>1812460</v>
      </c>
      <c r="ES13" s="39">
        <v>342687</v>
      </c>
      <c r="ET13" s="39">
        <v>47713</v>
      </c>
      <c r="EU13" s="41">
        <v>16643467</v>
      </c>
      <c r="EV13" s="43">
        <v>12958</v>
      </c>
      <c r="EW13" s="39">
        <v>12958</v>
      </c>
      <c r="EX13" s="41">
        <v>0</v>
      </c>
      <c r="EY13" s="38">
        <v>261366</v>
      </c>
      <c r="EZ13" s="39">
        <v>3574</v>
      </c>
      <c r="FA13" s="39">
        <v>72877</v>
      </c>
      <c r="FB13" s="41">
        <v>337817</v>
      </c>
      <c r="FC13" s="43">
        <v>3769</v>
      </c>
      <c r="FD13" s="39">
        <v>0</v>
      </c>
      <c r="FE13" s="41">
        <v>3769</v>
      </c>
      <c r="FF13" s="40">
        <v>80893</v>
      </c>
      <c r="FG13" s="40">
        <v>54371</v>
      </c>
      <c r="FH13" s="39">
        <v>10281</v>
      </c>
      <c r="FI13" s="39">
        <v>1432</v>
      </c>
      <c r="FJ13" s="40">
        <v>501521</v>
      </c>
      <c r="FK13" s="45">
        <f t="shared" ref="FK13:FK38" si="4">EV13/EH13</f>
        <v>5.9988796659367523E-2</v>
      </c>
      <c r="FL13" s="43">
        <v>2366997</v>
      </c>
      <c r="FM13" s="39">
        <v>0</v>
      </c>
      <c r="FN13" s="39">
        <v>0</v>
      </c>
      <c r="FO13" s="40">
        <v>2366997</v>
      </c>
      <c r="FP13" s="41">
        <v>0</v>
      </c>
      <c r="FQ13" s="38">
        <v>1814713</v>
      </c>
      <c r="FR13" s="42">
        <v>0</v>
      </c>
      <c r="FS13" s="43">
        <v>225857</v>
      </c>
      <c r="FT13" s="44">
        <v>2040570</v>
      </c>
      <c r="FU13" s="38">
        <v>41081</v>
      </c>
      <c r="FV13" s="39">
        <v>0</v>
      </c>
      <c r="FW13" s="40">
        <v>41081</v>
      </c>
      <c r="FX13" s="40">
        <v>496446</v>
      </c>
      <c r="FY13" s="40">
        <v>1749146</v>
      </c>
      <c r="FZ13" s="39">
        <v>113928</v>
      </c>
      <c r="GA13" s="39">
        <v>311202</v>
      </c>
      <c r="GB13" s="41">
        <v>7119370</v>
      </c>
      <c r="GC13" s="43">
        <v>142006</v>
      </c>
      <c r="GD13" s="39">
        <v>142006</v>
      </c>
      <c r="GE13" s="41">
        <v>0</v>
      </c>
      <c r="GF13" s="38">
        <v>54437</v>
      </c>
      <c r="GG13" s="39">
        <v>0</v>
      </c>
      <c r="GH13" s="39">
        <v>6070</v>
      </c>
      <c r="GI13" s="41">
        <v>60507</v>
      </c>
      <c r="GJ13" s="43">
        <v>2219</v>
      </c>
      <c r="GK13" s="39">
        <v>0</v>
      </c>
      <c r="GL13" s="41">
        <v>2219</v>
      </c>
      <c r="GM13" s="40">
        <v>14893</v>
      </c>
      <c r="GN13" s="40">
        <v>52469</v>
      </c>
      <c r="GO13" s="39">
        <v>3417</v>
      </c>
      <c r="GP13" s="39">
        <v>9335</v>
      </c>
      <c r="GQ13" s="40">
        <v>284846</v>
      </c>
      <c r="GR13" s="45">
        <f t="shared" ref="GR13:GR38" si="5">GC13/FO13</f>
        <v>5.9994161378320296E-2</v>
      </c>
      <c r="GS13" s="43">
        <v>1696811</v>
      </c>
      <c r="GT13" s="39">
        <v>0</v>
      </c>
      <c r="GU13" s="39">
        <v>0</v>
      </c>
      <c r="GV13" s="40">
        <v>1696811</v>
      </c>
      <c r="GW13" s="41">
        <v>0</v>
      </c>
      <c r="GX13" s="38">
        <v>1213992</v>
      </c>
      <c r="GY13" s="42">
        <v>0</v>
      </c>
      <c r="GZ13" s="43">
        <v>14350</v>
      </c>
      <c r="HA13" s="44">
        <v>1228342</v>
      </c>
      <c r="HB13" s="38">
        <v>4757</v>
      </c>
      <c r="HC13" s="39">
        <v>0</v>
      </c>
      <c r="HD13" s="40">
        <v>4757</v>
      </c>
      <c r="HE13" s="40">
        <v>698088</v>
      </c>
      <c r="HF13" s="40">
        <v>370329</v>
      </c>
      <c r="HG13" s="39">
        <v>105315</v>
      </c>
      <c r="HH13" s="39">
        <v>19936</v>
      </c>
      <c r="HI13" s="41">
        <v>4123578</v>
      </c>
      <c r="HJ13" s="43">
        <v>101803</v>
      </c>
      <c r="HK13" s="39">
        <v>101803</v>
      </c>
      <c r="HL13" s="41">
        <v>0</v>
      </c>
      <c r="HM13" s="38">
        <v>36418</v>
      </c>
      <c r="HN13" s="39">
        <v>0</v>
      </c>
      <c r="HO13" s="39">
        <v>344</v>
      </c>
      <c r="HP13" s="41">
        <v>36762</v>
      </c>
      <c r="HQ13" s="43">
        <v>257</v>
      </c>
      <c r="HR13" s="39">
        <v>0</v>
      </c>
      <c r="HS13" s="41">
        <v>257</v>
      </c>
      <c r="HT13" s="40">
        <v>20942</v>
      </c>
      <c r="HU13" s="40">
        <v>11109</v>
      </c>
      <c r="HV13" s="39">
        <v>3160</v>
      </c>
      <c r="HW13" s="39">
        <v>598</v>
      </c>
      <c r="HX13" s="40">
        <v>174631</v>
      </c>
      <c r="HY13" s="45">
        <f>HJ13/GV13</f>
        <v>5.9996664330912518E-2</v>
      </c>
    </row>
    <row r="14" spans="1:242" s="21" customFormat="1" ht="12" customHeight="1" x14ac:dyDescent="0.2">
      <c r="A14" s="22">
        <v>2</v>
      </c>
      <c r="B14" s="23" t="s">
        <v>65</v>
      </c>
      <c r="C14" s="46">
        <v>4355373</v>
      </c>
      <c r="D14" s="47">
        <v>0</v>
      </c>
      <c r="E14" s="47">
        <v>0</v>
      </c>
      <c r="F14" s="48">
        <v>4355373</v>
      </c>
      <c r="G14" s="49">
        <v>0</v>
      </c>
      <c r="H14" s="46">
        <v>923845</v>
      </c>
      <c r="I14" s="50">
        <v>0</v>
      </c>
      <c r="J14" s="51">
        <v>96036</v>
      </c>
      <c r="K14" s="52">
        <v>1019881</v>
      </c>
      <c r="L14" s="46">
        <v>43677</v>
      </c>
      <c r="M14" s="47">
        <v>0</v>
      </c>
      <c r="N14" s="48">
        <v>43677</v>
      </c>
      <c r="O14" s="48">
        <v>1562564</v>
      </c>
      <c r="P14" s="48">
        <v>1563496</v>
      </c>
      <c r="Q14" s="47">
        <v>105610</v>
      </c>
      <c r="R14" s="47">
        <v>70626</v>
      </c>
      <c r="S14" s="49">
        <v>8721227</v>
      </c>
      <c r="T14" s="51">
        <v>261322</v>
      </c>
      <c r="U14" s="47">
        <v>261322</v>
      </c>
      <c r="V14" s="49">
        <v>0</v>
      </c>
      <c r="W14" s="46">
        <v>27691</v>
      </c>
      <c r="X14" s="47">
        <v>0</v>
      </c>
      <c r="Y14" s="47">
        <v>2305</v>
      </c>
      <c r="Z14" s="49">
        <v>29996</v>
      </c>
      <c r="AA14" s="51">
        <v>2359</v>
      </c>
      <c r="AB14" s="47">
        <v>0</v>
      </c>
      <c r="AC14" s="49">
        <v>2359</v>
      </c>
      <c r="AD14" s="48">
        <v>46877</v>
      </c>
      <c r="AE14" s="48">
        <v>46905</v>
      </c>
      <c r="AF14" s="47">
        <v>3168</v>
      </c>
      <c r="AG14" s="47">
        <v>2119</v>
      </c>
      <c r="AH14" s="48">
        <v>392746</v>
      </c>
      <c r="AI14" s="53">
        <f t="shared" si="0"/>
        <v>5.9999912751445172E-2</v>
      </c>
      <c r="AJ14" s="51">
        <v>32705302</v>
      </c>
      <c r="AK14" s="47">
        <v>0</v>
      </c>
      <c r="AL14" s="47">
        <v>0</v>
      </c>
      <c r="AM14" s="48">
        <v>32705302</v>
      </c>
      <c r="AN14" s="49">
        <v>0</v>
      </c>
      <c r="AO14" s="46">
        <v>2641862</v>
      </c>
      <c r="AP14" s="50">
        <v>0</v>
      </c>
      <c r="AQ14" s="51">
        <v>186202</v>
      </c>
      <c r="AR14" s="52">
        <v>2828064</v>
      </c>
      <c r="AS14" s="46">
        <v>287091</v>
      </c>
      <c r="AT14" s="47">
        <v>0</v>
      </c>
      <c r="AU14" s="48">
        <v>287091</v>
      </c>
      <c r="AV14" s="48">
        <v>18549156</v>
      </c>
      <c r="AW14" s="48">
        <v>8324651</v>
      </c>
      <c r="AX14" s="47">
        <v>653754</v>
      </c>
      <c r="AY14" s="47">
        <v>276565</v>
      </c>
      <c r="AZ14" s="49">
        <v>63624583</v>
      </c>
      <c r="BA14" s="51">
        <v>1962318</v>
      </c>
      <c r="BB14" s="47">
        <v>1962318</v>
      </c>
      <c r="BC14" s="49">
        <v>0</v>
      </c>
      <c r="BD14" s="46">
        <v>79197</v>
      </c>
      <c r="BE14" s="47">
        <v>0</v>
      </c>
      <c r="BF14" s="47">
        <v>4469</v>
      </c>
      <c r="BG14" s="49">
        <v>83666</v>
      </c>
      <c r="BH14" s="51">
        <v>15503</v>
      </c>
      <c r="BI14" s="47">
        <v>0</v>
      </c>
      <c r="BJ14" s="49">
        <v>15503</v>
      </c>
      <c r="BK14" s="48">
        <v>556475</v>
      </c>
      <c r="BL14" s="48">
        <v>249740</v>
      </c>
      <c r="BM14" s="47">
        <v>19613</v>
      </c>
      <c r="BN14" s="47">
        <v>8297</v>
      </c>
      <c r="BO14" s="48">
        <v>2895612</v>
      </c>
      <c r="BP14" s="53">
        <f t="shared" si="1"/>
        <v>5.9999996330870144E-2</v>
      </c>
      <c r="BQ14" s="51">
        <v>43672623</v>
      </c>
      <c r="BR14" s="47">
        <v>69</v>
      </c>
      <c r="BS14" s="47">
        <v>0</v>
      </c>
      <c r="BT14" s="48">
        <v>43672692</v>
      </c>
      <c r="BU14" s="49">
        <v>0</v>
      </c>
      <c r="BV14" s="46">
        <v>14206680</v>
      </c>
      <c r="BW14" s="50">
        <v>14921</v>
      </c>
      <c r="BX14" s="51">
        <v>3060132</v>
      </c>
      <c r="BY14" s="52">
        <v>17281733</v>
      </c>
      <c r="BZ14" s="46">
        <v>728086</v>
      </c>
      <c r="CA14" s="47">
        <v>0</v>
      </c>
      <c r="CB14" s="48">
        <v>728086</v>
      </c>
      <c r="CC14" s="48">
        <v>25181316</v>
      </c>
      <c r="CD14" s="48">
        <v>14417010</v>
      </c>
      <c r="CE14" s="47">
        <v>1189444</v>
      </c>
      <c r="CF14" s="47">
        <v>1933248</v>
      </c>
      <c r="CG14" s="49">
        <v>104403529</v>
      </c>
      <c r="CH14" s="51">
        <v>2620361</v>
      </c>
      <c r="CI14" s="47">
        <v>2620361</v>
      </c>
      <c r="CJ14" s="49">
        <v>0</v>
      </c>
      <c r="CK14" s="46">
        <v>426008</v>
      </c>
      <c r="CL14" s="47">
        <v>358</v>
      </c>
      <c r="CM14" s="47">
        <v>78739</v>
      </c>
      <c r="CN14" s="49">
        <v>505105</v>
      </c>
      <c r="CO14" s="51">
        <v>39318</v>
      </c>
      <c r="CP14" s="47">
        <v>0</v>
      </c>
      <c r="CQ14" s="49">
        <v>39318</v>
      </c>
      <c r="CR14" s="48">
        <v>755440</v>
      </c>
      <c r="CS14" s="48">
        <v>432511</v>
      </c>
      <c r="CT14" s="47">
        <v>35685</v>
      </c>
      <c r="CU14" s="47">
        <v>57998</v>
      </c>
      <c r="CV14" s="48">
        <v>4446418</v>
      </c>
      <c r="CW14" s="53">
        <f t="shared" si="2"/>
        <v>5.9999988093246005E-2</v>
      </c>
      <c r="CX14" s="51">
        <v>33444119</v>
      </c>
      <c r="CY14" s="47">
        <v>0</v>
      </c>
      <c r="CZ14" s="47">
        <v>0</v>
      </c>
      <c r="DA14" s="48">
        <v>33444119</v>
      </c>
      <c r="DB14" s="49">
        <v>0</v>
      </c>
      <c r="DC14" s="46">
        <v>778640</v>
      </c>
      <c r="DD14" s="50">
        <v>0</v>
      </c>
      <c r="DE14" s="51">
        <v>24859</v>
      </c>
      <c r="DF14" s="52">
        <v>803499</v>
      </c>
      <c r="DG14" s="46">
        <v>240775</v>
      </c>
      <c r="DH14" s="47">
        <v>0</v>
      </c>
      <c r="DI14" s="48">
        <v>240775</v>
      </c>
      <c r="DJ14" s="48">
        <v>511911</v>
      </c>
      <c r="DK14" s="48">
        <v>2692633</v>
      </c>
      <c r="DL14" s="47">
        <v>404427</v>
      </c>
      <c r="DM14" s="47">
        <v>259763</v>
      </c>
      <c r="DN14" s="49">
        <v>38357127</v>
      </c>
      <c r="DO14" s="51">
        <v>2006647</v>
      </c>
      <c r="DP14" s="47">
        <v>2006647</v>
      </c>
      <c r="DQ14" s="49">
        <v>0</v>
      </c>
      <c r="DR14" s="46">
        <v>23238</v>
      </c>
      <c r="DS14" s="47">
        <v>0</v>
      </c>
      <c r="DT14" s="47">
        <v>597</v>
      </c>
      <c r="DU14" s="49">
        <v>23835</v>
      </c>
      <c r="DV14" s="51">
        <v>13002</v>
      </c>
      <c r="DW14" s="47">
        <v>0</v>
      </c>
      <c r="DX14" s="49">
        <v>13002</v>
      </c>
      <c r="DY14" s="48">
        <v>15357</v>
      </c>
      <c r="DZ14" s="48">
        <v>80779</v>
      </c>
      <c r="EA14" s="47">
        <v>12133</v>
      </c>
      <c r="EB14" s="47">
        <v>7793</v>
      </c>
      <c r="EC14" s="48">
        <v>2159546</v>
      </c>
      <c r="ED14" s="53">
        <f t="shared" si="3"/>
        <v>5.9999995813912757E-2</v>
      </c>
      <c r="EE14" s="51">
        <v>633078</v>
      </c>
      <c r="EF14" s="47">
        <v>69</v>
      </c>
      <c r="EG14" s="47">
        <v>0</v>
      </c>
      <c r="EH14" s="48">
        <v>633147</v>
      </c>
      <c r="EI14" s="49">
        <v>0</v>
      </c>
      <c r="EJ14" s="46">
        <v>6092057</v>
      </c>
      <c r="EK14" s="50">
        <v>14921</v>
      </c>
      <c r="EL14" s="51">
        <v>2197615</v>
      </c>
      <c r="EM14" s="52">
        <v>8304593</v>
      </c>
      <c r="EN14" s="46">
        <v>247823</v>
      </c>
      <c r="EO14" s="47">
        <v>0</v>
      </c>
      <c r="EP14" s="48">
        <v>247823</v>
      </c>
      <c r="EQ14" s="48">
        <v>1236584</v>
      </c>
      <c r="ER14" s="48">
        <v>1930159</v>
      </c>
      <c r="ES14" s="47">
        <v>75510</v>
      </c>
      <c r="ET14" s="47">
        <v>1299102</v>
      </c>
      <c r="EU14" s="49">
        <v>13726918</v>
      </c>
      <c r="EV14" s="51">
        <v>37988</v>
      </c>
      <c r="EW14" s="47">
        <v>37988</v>
      </c>
      <c r="EX14" s="49">
        <v>0</v>
      </c>
      <c r="EY14" s="46">
        <v>182722</v>
      </c>
      <c r="EZ14" s="47">
        <v>358</v>
      </c>
      <c r="FA14" s="47">
        <v>57120</v>
      </c>
      <c r="FB14" s="49">
        <v>240200</v>
      </c>
      <c r="FC14" s="51">
        <v>13383</v>
      </c>
      <c r="FD14" s="47">
        <v>0</v>
      </c>
      <c r="FE14" s="49">
        <v>13383</v>
      </c>
      <c r="FF14" s="48">
        <v>37097</v>
      </c>
      <c r="FG14" s="48">
        <v>57905</v>
      </c>
      <c r="FH14" s="47">
        <v>2266</v>
      </c>
      <c r="FI14" s="47">
        <v>38973</v>
      </c>
      <c r="FJ14" s="48">
        <v>427812</v>
      </c>
      <c r="FK14" s="53">
        <f t="shared" si="4"/>
        <v>5.9998704882120585E-2</v>
      </c>
      <c r="FL14" s="51">
        <v>5978870</v>
      </c>
      <c r="FM14" s="47">
        <v>0</v>
      </c>
      <c r="FN14" s="47">
        <v>0</v>
      </c>
      <c r="FO14" s="48">
        <v>5978870</v>
      </c>
      <c r="FP14" s="49">
        <v>0</v>
      </c>
      <c r="FQ14" s="46">
        <v>4548916</v>
      </c>
      <c r="FR14" s="50">
        <v>0</v>
      </c>
      <c r="FS14" s="51">
        <v>580279</v>
      </c>
      <c r="FT14" s="52">
        <v>5129195</v>
      </c>
      <c r="FU14" s="46">
        <v>149495</v>
      </c>
      <c r="FV14" s="47">
        <v>0</v>
      </c>
      <c r="FW14" s="48">
        <v>149495</v>
      </c>
      <c r="FX14" s="48">
        <v>3833012</v>
      </c>
      <c r="FY14" s="48">
        <v>2598704</v>
      </c>
      <c r="FZ14" s="47">
        <v>354570</v>
      </c>
      <c r="GA14" s="47">
        <v>286955</v>
      </c>
      <c r="GB14" s="49">
        <v>18330801</v>
      </c>
      <c r="GC14" s="51">
        <v>358733</v>
      </c>
      <c r="GD14" s="47">
        <v>358733</v>
      </c>
      <c r="GE14" s="49">
        <v>0</v>
      </c>
      <c r="GF14" s="46">
        <v>136398</v>
      </c>
      <c r="GG14" s="47">
        <v>0</v>
      </c>
      <c r="GH14" s="47">
        <v>14845</v>
      </c>
      <c r="GI14" s="49">
        <v>151243</v>
      </c>
      <c r="GJ14" s="51">
        <v>8073</v>
      </c>
      <c r="GK14" s="47">
        <v>0</v>
      </c>
      <c r="GL14" s="49">
        <v>8073</v>
      </c>
      <c r="GM14" s="48">
        <v>114991</v>
      </c>
      <c r="GN14" s="48">
        <v>77961</v>
      </c>
      <c r="GO14" s="47">
        <v>10638</v>
      </c>
      <c r="GP14" s="47">
        <v>8609</v>
      </c>
      <c r="GQ14" s="48">
        <v>730248</v>
      </c>
      <c r="GR14" s="53">
        <f t="shared" si="5"/>
        <v>6.0000133804548349E-2</v>
      </c>
      <c r="GS14" s="51">
        <v>4355373</v>
      </c>
      <c r="GT14" s="47">
        <v>0</v>
      </c>
      <c r="GU14" s="47">
        <v>0</v>
      </c>
      <c r="GV14" s="48">
        <v>4355373</v>
      </c>
      <c r="GW14" s="49">
        <v>0</v>
      </c>
      <c r="GX14" s="46">
        <v>923845</v>
      </c>
      <c r="GY14" s="50">
        <v>0</v>
      </c>
      <c r="GZ14" s="51">
        <v>96036</v>
      </c>
      <c r="HA14" s="52">
        <v>1019881</v>
      </c>
      <c r="HB14" s="46">
        <v>43677</v>
      </c>
      <c r="HC14" s="47">
        <v>0</v>
      </c>
      <c r="HD14" s="48">
        <v>43677</v>
      </c>
      <c r="HE14" s="48">
        <v>1562564</v>
      </c>
      <c r="HF14" s="48">
        <v>1563496</v>
      </c>
      <c r="HG14" s="47">
        <v>105610</v>
      </c>
      <c r="HH14" s="47">
        <v>70626</v>
      </c>
      <c r="HI14" s="49">
        <v>8721227</v>
      </c>
      <c r="HJ14" s="51">
        <v>261322</v>
      </c>
      <c r="HK14" s="47">
        <v>261322</v>
      </c>
      <c r="HL14" s="49">
        <v>0</v>
      </c>
      <c r="HM14" s="46">
        <v>27691</v>
      </c>
      <c r="HN14" s="47">
        <v>0</v>
      </c>
      <c r="HO14" s="47">
        <v>2305</v>
      </c>
      <c r="HP14" s="49">
        <v>29996</v>
      </c>
      <c r="HQ14" s="51">
        <v>2359</v>
      </c>
      <c r="HR14" s="47">
        <v>0</v>
      </c>
      <c r="HS14" s="49">
        <v>2359</v>
      </c>
      <c r="HT14" s="48">
        <v>46877</v>
      </c>
      <c r="HU14" s="48">
        <v>46905</v>
      </c>
      <c r="HV14" s="47">
        <v>3168</v>
      </c>
      <c r="HW14" s="47">
        <v>2119</v>
      </c>
      <c r="HX14" s="48">
        <v>392746</v>
      </c>
      <c r="HY14" s="53">
        <f t="shared" ref="HY14:HY35" si="6">HJ14/GV14</f>
        <v>5.9999912751445172E-2</v>
      </c>
    </row>
    <row r="15" spans="1:242" s="21" customFormat="1" ht="12" customHeight="1" x14ac:dyDescent="0.2">
      <c r="A15" s="24">
        <v>3</v>
      </c>
      <c r="B15" s="25" t="s">
        <v>66</v>
      </c>
      <c r="C15" s="54">
        <v>5139979</v>
      </c>
      <c r="D15" s="55">
        <v>0</v>
      </c>
      <c r="E15" s="55">
        <v>0</v>
      </c>
      <c r="F15" s="56">
        <v>5139979</v>
      </c>
      <c r="G15" s="57">
        <v>0</v>
      </c>
      <c r="H15" s="54">
        <v>1349995</v>
      </c>
      <c r="I15" s="58">
        <v>13185</v>
      </c>
      <c r="J15" s="59">
        <v>99947</v>
      </c>
      <c r="K15" s="60">
        <v>1463127</v>
      </c>
      <c r="L15" s="54">
        <v>128396</v>
      </c>
      <c r="M15" s="55">
        <v>0</v>
      </c>
      <c r="N15" s="56">
        <v>128396</v>
      </c>
      <c r="O15" s="56">
        <v>1997658</v>
      </c>
      <c r="P15" s="56">
        <v>2857624</v>
      </c>
      <c r="Q15" s="55">
        <v>314079</v>
      </c>
      <c r="R15" s="55">
        <v>484509</v>
      </c>
      <c r="S15" s="57">
        <v>12385372</v>
      </c>
      <c r="T15" s="59">
        <v>308399</v>
      </c>
      <c r="U15" s="55">
        <v>308399</v>
      </c>
      <c r="V15" s="57">
        <v>0</v>
      </c>
      <c r="W15" s="54">
        <v>40471</v>
      </c>
      <c r="X15" s="55">
        <v>316</v>
      </c>
      <c r="Y15" s="55">
        <v>2413</v>
      </c>
      <c r="Z15" s="57">
        <v>43200</v>
      </c>
      <c r="AA15" s="59">
        <v>6933</v>
      </c>
      <c r="AB15" s="55">
        <v>0</v>
      </c>
      <c r="AC15" s="57">
        <v>6933</v>
      </c>
      <c r="AD15" s="56">
        <v>59930</v>
      </c>
      <c r="AE15" s="56">
        <v>85729</v>
      </c>
      <c r="AF15" s="55">
        <v>9422</v>
      </c>
      <c r="AG15" s="55">
        <v>14535</v>
      </c>
      <c r="AH15" s="56">
        <v>528148</v>
      </c>
      <c r="AI15" s="61">
        <f t="shared" si="0"/>
        <v>6.0000050583864255E-2</v>
      </c>
      <c r="AJ15" s="59">
        <v>176473333</v>
      </c>
      <c r="AK15" s="55">
        <v>0</v>
      </c>
      <c r="AL15" s="55">
        <v>17620</v>
      </c>
      <c r="AM15" s="56">
        <v>176490953</v>
      </c>
      <c r="AN15" s="57">
        <v>0</v>
      </c>
      <c r="AO15" s="54">
        <v>16931964</v>
      </c>
      <c r="AP15" s="58">
        <v>131097</v>
      </c>
      <c r="AQ15" s="59">
        <v>359696</v>
      </c>
      <c r="AR15" s="60">
        <v>17422757</v>
      </c>
      <c r="AS15" s="54">
        <v>760036</v>
      </c>
      <c r="AT15" s="55">
        <v>1574</v>
      </c>
      <c r="AU15" s="56">
        <v>761610</v>
      </c>
      <c r="AV15" s="56">
        <v>101117042</v>
      </c>
      <c r="AW15" s="56">
        <v>79485083</v>
      </c>
      <c r="AX15" s="55">
        <v>7006176</v>
      </c>
      <c r="AY15" s="55">
        <v>1920954</v>
      </c>
      <c r="AZ15" s="57">
        <v>384204575</v>
      </c>
      <c r="BA15" s="59">
        <v>10589457</v>
      </c>
      <c r="BB15" s="55">
        <v>10589457</v>
      </c>
      <c r="BC15" s="57">
        <v>0</v>
      </c>
      <c r="BD15" s="54">
        <v>507834</v>
      </c>
      <c r="BE15" s="55">
        <v>3618</v>
      </c>
      <c r="BF15" s="55">
        <v>8729</v>
      </c>
      <c r="BG15" s="57">
        <v>520181</v>
      </c>
      <c r="BH15" s="59">
        <v>41042</v>
      </c>
      <c r="BI15" s="55">
        <v>47</v>
      </c>
      <c r="BJ15" s="57">
        <v>41089</v>
      </c>
      <c r="BK15" s="56">
        <v>3033511</v>
      </c>
      <c r="BL15" s="56">
        <v>2384552</v>
      </c>
      <c r="BM15" s="55">
        <v>210185</v>
      </c>
      <c r="BN15" s="55">
        <v>57629</v>
      </c>
      <c r="BO15" s="56">
        <v>16836604</v>
      </c>
      <c r="BP15" s="61">
        <f t="shared" si="1"/>
        <v>5.9999998980117694E-2</v>
      </c>
      <c r="BQ15" s="59">
        <v>188836105</v>
      </c>
      <c r="BR15" s="55">
        <v>0</v>
      </c>
      <c r="BS15" s="55">
        <v>17620</v>
      </c>
      <c r="BT15" s="56">
        <v>188853725</v>
      </c>
      <c r="BU15" s="57">
        <v>0</v>
      </c>
      <c r="BV15" s="54">
        <v>42827474</v>
      </c>
      <c r="BW15" s="58">
        <v>510426</v>
      </c>
      <c r="BX15" s="59">
        <v>7574838</v>
      </c>
      <c r="BY15" s="60">
        <v>50912738</v>
      </c>
      <c r="BZ15" s="54">
        <v>1447006</v>
      </c>
      <c r="CA15" s="55">
        <v>7940</v>
      </c>
      <c r="CB15" s="56">
        <v>1454946</v>
      </c>
      <c r="CC15" s="56">
        <v>132272306</v>
      </c>
      <c r="CD15" s="56">
        <v>131708851</v>
      </c>
      <c r="CE15" s="55">
        <v>8511280</v>
      </c>
      <c r="CF15" s="55">
        <v>3315135</v>
      </c>
      <c r="CG15" s="57">
        <v>517028981</v>
      </c>
      <c r="CH15" s="59">
        <v>11331223</v>
      </c>
      <c r="CI15" s="55">
        <v>11331223</v>
      </c>
      <c r="CJ15" s="57">
        <v>0</v>
      </c>
      <c r="CK15" s="54">
        <v>1284540</v>
      </c>
      <c r="CL15" s="55">
        <v>14133</v>
      </c>
      <c r="CM15" s="55">
        <v>211390</v>
      </c>
      <c r="CN15" s="57">
        <v>1510063</v>
      </c>
      <c r="CO15" s="59">
        <v>78139</v>
      </c>
      <c r="CP15" s="55">
        <v>238</v>
      </c>
      <c r="CQ15" s="57">
        <v>78377</v>
      </c>
      <c r="CR15" s="56">
        <v>3968171</v>
      </c>
      <c r="CS15" s="56">
        <v>3951266</v>
      </c>
      <c r="CT15" s="55">
        <v>255338</v>
      </c>
      <c r="CU15" s="55">
        <v>99454</v>
      </c>
      <c r="CV15" s="56">
        <v>21193892</v>
      </c>
      <c r="CW15" s="61">
        <f t="shared" si="2"/>
        <v>5.9999997352448306E-2</v>
      </c>
      <c r="CX15" s="59">
        <v>122262361</v>
      </c>
      <c r="CY15" s="55">
        <v>0</v>
      </c>
      <c r="CZ15" s="55">
        <v>17170</v>
      </c>
      <c r="DA15" s="56">
        <v>122279531</v>
      </c>
      <c r="DB15" s="57">
        <v>0</v>
      </c>
      <c r="DC15" s="54">
        <v>1682904</v>
      </c>
      <c r="DD15" s="58">
        <v>23780</v>
      </c>
      <c r="DE15" s="59">
        <v>112659</v>
      </c>
      <c r="DF15" s="60">
        <v>1819343</v>
      </c>
      <c r="DG15" s="54">
        <v>399688</v>
      </c>
      <c r="DH15" s="55">
        <v>0</v>
      </c>
      <c r="DI15" s="56">
        <v>399688</v>
      </c>
      <c r="DJ15" s="56">
        <v>2604727</v>
      </c>
      <c r="DK15" s="56">
        <v>5935003</v>
      </c>
      <c r="DL15" s="55">
        <v>2328679</v>
      </c>
      <c r="DM15" s="55">
        <v>722955</v>
      </c>
      <c r="DN15" s="57">
        <v>136089926</v>
      </c>
      <c r="DO15" s="59">
        <v>7336772</v>
      </c>
      <c r="DP15" s="55">
        <v>7336772</v>
      </c>
      <c r="DQ15" s="57">
        <v>0</v>
      </c>
      <c r="DR15" s="54">
        <v>50322</v>
      </c>
      <c r="DS15" s="55">
        <v>629</v>
      </c>
      <c r="DT15" s="55">
        <v>2704</v>
      </c>
      <c r="DU15" s="57">
        <v>53655</v>
      </c>
      <c r="DV15" s="59">
        <v>21583</v>
      </c>
      <c r="DW15" s="55">
        <v>0</v>
      </c>
      <c r="DX15" s="57">
        <v>21583</v>
      </c>
      <c r="DY15" s="56">
        <v>78142</v>
      </c>
      <c r="DZ15" s="56">
        <v>178050</v>
      </c>
      <c r="EA15" s="55">
        <v>69860</v>
      </c>
      <c r="EB15" s="55">
        <v>21689</v>
      </c>
      <c r="EC15" s="56">
        <v>7759751</v>
      </c>
      <c r="ED15" s="61">
        <f t="shared" si="3"/>
        <v>6.0000001144917707E-2</v>
      </c>
      <c r="EE15" s="59">
        <v>775203</v>
      </c>
      <c r="EF15" s="55">
        <v>0</v>
      </c>
      <c r="EG15" s="55">
        <v>0</v>
      </c>
      <c r="EH15" s="56">
        <v>775203</v>
      </c>
      <c r="EI15" s="57">
        <v>0</v>
      </c>
      <c r="EJ15" s="54">
        <v>13981369</v>
      </c>
      <c r="EK15" s="58">
        <v>330788</v>
      </c>
      <c r="EL15" s="59">
        <v>5631124</v>
      </c>
      <c r="EM15" s="60">
        <v>19943281</v>
      </c>
      <c r="EN15" s="54">
        <v>425693</v>
      </c>
      <c r="EO15" s="55">
        <v>6366</v>
      </c>
      <c r="EP15" s="56">
        <v>432059</v>
      </c>
      <c r="EQ15" s="56">
        <v>19192404</v>
      </c>
      <c r="ER15" s="56">
        <v>6635263</v>
      </c>
      <c r="ES15" s="55">
        <v>624967</v>
      </c>
      <c r="ET15" s="55">
        <v>515070</v>
      </c>
      <c r="EU15" s="57">
        <v>48118247</v>
      </c>
      <c r="EV15" s="59">
        <v>46512</v>
      </c>
      <c r="EW15" s="55">
        <v>46512</v>
      </c>
      <c r="EX15" s="57">
        <v>0</v>
      </c>
      <c r="EY15" s="54">
        <v>419382</v>
      </c>
      <c r="EZ15" s="55">
        <v>9336</v>
      </c>
      <c r="FA15" s="55">
        <v>159344</v>
      </c>
      <c r="FB15" s="57">
        <v>588062</v>
      </c>
      <c r="FC15" s="59">
        <v>22988</v>
      </c>
      <c r="FD15" s="55">
        <v>191</v>
      </c>
      <c r="FE15" s="57">
        <v>23179</v>
      </c>
      <c r="FF15" s="56">
        <v>575773</v>
      </c>
      <c r="FG15" s="56">
        <v>199058</v>
      </c>
      <c r="FH15" s="55">
        <v>18750</v>
      </c>
      <c r="FI15" s="55">
        <v>15452</v>
      </c>
      <c r="FJ15" s="56">
        <v>1466786</v>
      </c>
      <c r="FK15" s="61">
        <f t="shared" si="4"/>
        <v>5.9999767802756183E-2</v>
      </c>
      <c r="FL15" s="59">
        <v>6447590</v>
      </c>
      <c r="FM15" s="55">
        <v>0</v>
      </c>
      <c r="FN15" s="55">
        <v>0</v>
      </c>
      <c r="FO15" s="56">
        <v>6447590</v>
      </c>
      <c r="FP15" s="57">
        <v>0</v>
      </c>
      <c r="FQ15" s="54">
        <v>10564146</v>
      </c>
      <c r="FR15" s="58">
        <v>35356</v>
      </c>
      <c r="FS15" s="59">
        <v>1484071</v>
      </c>
      <c r="FT15" s="60">
        <v>12083573</v>
      </c>
      <c r="FU15" s="54">
        <v>132881</v>
      </c>
      <c r="FV15" s="55">
        <v>0</v>
      </c>
      <c r="FW15" s="56">
        <v>132881</v>
      </c>
      <c r="FX15" s="56">
        <v>9965202</v>
      </c>
      <c r="FY15" s="56">
        <v>42730881</v>
      </c>
      <c r="FZ15" s="55">
        <v>566058</v>
      </c>
      <c r="GA15" s="55">
        <v>394602</v>
      </c>
      <c r="GB15" s="57">
        <v>72320787</v>
      </c>
      <c r="GC15" s="59">
        <v>386855</v>
      </c>
      <c r="GD15" s="55">
        <v>386855</v>
      </c>
      <c r="GE15" s="57">
        <v>0</v>
      </c>
      <c r="GF15" s="54">
        <v>316853</v>
      </c>
      <c r="GG15" s="55">
        <v>863</v>
      </c>
      <c r="GH15" s="55">
        <v>40904</v>
      </c>
      <c r="GI15" s="57">
        <v>358620</v>
      </c>
      <c r="GJ15" s="59">
        <v>7176</v>
      </c>
      <c r="GK15" s="55">
        <v>0</v>
      </c>
      <c r="GL15" s="57">
        <v>7176</v>
      </c>
      <c r="GM15" s="56">
        <v>298957</v>
      </c>
      <c r="GN15" s="56">
        <v>1281927</v>
      </c>
      <c r="GO15" s="55">
        <v>16981</v>
      </c>
      <c r="GP15" s="55">
        <v>11838</v>
      </c>
      <c r="GQ15" s="56">
        <v>2362354</v>
      </c>
      <c r="GR15" s="61">
        <f t="shared" si="5"/>
        <v>5.999993796131578E-2</v>
      </c>
      <c r="GS15" s="59">
        <v>5139979</v>
      </c>
      <c r="GT15" s="55">
        <v>0</v>
      </c>
      <c r="GU15" s="55">
        <v>0</v>
      </c>
      <c r="GV15" s="56">
        <v>5139979</v>
      </c>
      <c r="GW15" s="57">
        <v>0</v>
      </c>
      <c r="GX15" s="54">
        <v>1349995</v>
      </c>
      <c r="GY15" s="58">
        <v>13185</v>
      </c>
      <c r="GZ15" s="59">
        <v>99947</v>
      </c>
      <c r="HA15" s="60">
        <v>1463127</v>
      </c>
      <c r="HB15" s="54">
        <v>128396</v>
      </c>
      <c r="HC15" s="55">
        <v>0</v>
      </c>
      <c r="HD15" s="56">
        <v>128396</v>
      </c>
      <c r="HE15" s="56">
        <v>1997658</v>
      </c>
      <c r="HF15" s="56">
        <v>2857624</v>
      </c>
      <c r="HG15" s="55">
        <v>314079</v>
      </c>
      <c r="HH15" s="55">
        <v>484509</v>
      </c>
      <c r="HI15" s="57">
        <v>12385372</v>
      </c>
      <c r="HJ15" s="59">
        <v>308399</v>
      </c>
      <c r="HK15" s="55">
        <v>308399</v>
      </c>
      <c r="HL15" s="57">
        <v>0</v>
      </c>
      <c r="HM15" s="54">
        <v>40471</v>
      </c>
      <c r="HN15" s="55">
        <v>316</v>
      </c>
      <c r="HO15" s="55">
        <v>2413</v>
      </c>
      <c r="HP15" s="57">
        <v>43200</v>
      </c>
      <c r="HQ15" s="59">
        <v>6933</v>
      </c>
      <c r="HR15" s="55">
        <v>0</v>
      </c>
      <c r="HS15" s="57">
        <v>6933</v>
      </c>
      <c r="HT15" s="56">
        <v>59930</v>
      </c>
      <c r="HU15" s="56">
        <v>85729</v>
      </c>
      <c r="HV15" s="55">
        <v>9422</v>
      </c>
      <c r="HW15" s="55">
        <v>14535</v>
      </c>
      <c r="HX15" s="56">
        <v>528148</v>
      </c>
      <c r="HY15" s="61">
        <f t="shared" si="6"/>
        <v>6.0000050583864255E-2</v>
      </c>
    </row>
    <row r="16" spans="1:242" s="21" customFormat="1" ht="12" customHeight="1" x14ac:dyDescent="0.2">
      <c r="A16" s="22">
        <v>4</v>
      </c>
      <c r="B16" s="23" t="s">
        <v>67</v>
      </c>
      <c r="C16" s="46">
        <v>4144754</v>
      </c>
      <c r="D16" s="47">
        <v>0</v>
      </c>
      <c r="E16" s="47">
        <v>0</v>
      </c>
      <c r="F16" s="48">
        <v>4144754</v>
      </c>
      <c r="G16" s="49">
        <v>0</v>
      </c>
      <c r="H16" s="46">
        <v>1640631</v>
      </c>
      <c r="I16" s="50">
        <v>0</v>
      </c>
      <c r="J16" s="51">
        <v>108398</v>
      </c>
      <c r="K16" s="52">
        <v>1749029</v>
      </c>
      <c r="L16" s="46">
        <v>59370</v>
      </c>
      <c r="M16" s="47">
        <v>0</v>
      </c>
      <c r="N16" s="48">
        <v>59370</v>
      </c>
      <c r="O16" s="48">
        <v>3635458</v>
      </c>
      <c r="P16" s="48">
        <v>1211638</v>
      </c>
      <c r="Q16" s="47">
        <v>116346</v>
      </c>
      <c r="R16" s="47">
        <v>161248</v>
      </c>
      <c r="S16" s="49">
        <v>11077843</v>
      </c>
      <c r="T16" s="51">
        <v>248685</v>
      </c>
      <c r="U16" s="47">
        <v>248685</v>
      </c>
      <c r="V16" s="49">
        <v>0</v>
      </c>
      <c r="W16" s="46">
        <v>49197</v>
      </c>
      <c r="X16" s="47">
        <v>0</v>
      </c>
      <c r="Y16" s="47">
        <v>2732</v>
      </c>
      <c r="Z16" s="49">
        <v>51929</v>
      </c>
      <c r="AA16" s="51">
        <v>3206</v>
      </c>
      <c r="AB16" s="47">
        <v>0</v>
      </c>
      <c r="AC16" s="49">
        <v>3206</v>
      </c>
      <c r="AD16" s="48">
        <v>109064</v>
      </c>
      <c r="AE16" s="48">
        <v>36349</v>
      </c>
      <c r="AF16" s="47">
        <v>3490</v>
      </c>
      <c r="AG16" s="47">
        <v>4837</v>
      </c>
      <c r="AH16" s="48">
        <v>457560</v>
      </c>
      <c r="AI16" s="53">
        <f t="shared" si="0"/>
        <v>5.99999420954778E-2</v>
      </c>
      <c r="AJ16" s="51">
        <v>39598598</v>
      </c>
      <c r="AK16" s="47">
        <v>307</v>
      </c>
      <c r="AL16" s="47">
        <v>0</v>
      </c>
      <c r="AM16" s="48">
        <v>39598905</v>
      </c>
      <c r="AN16" s="49">
        <v>0</v>
      </c>
      <c r="AO16" s="46">
        <v>8782533</v>
      </c>
      <c r="AP16" s="50">
        <v>82009</v>
      </c>
      <c r="AQ16" s="51">
        <v>55447</v>
      </c>
      <c r="AR16" s="52">
        <v>8919989</v>
      </c>
      <c r="AS16" s="46">
        <v>196757</v>
      </c>
      <c r="AT16" s="47">
        <v>0</v>
      </c>
      <c r="AU16" s="48">
        <v>196757</v>
      </c>
      <c r="AV16" s="48">
        <v>13210453</v>
      </c>
      <c r="AW16" s="48">
        <v>10801220</v>
      </c>
      <c r="AX16" s="47">
        <v>1072919</v>
      </c>
      <c r="AY16" s="47">
        <v>1318576</v>
      </c>
      <c r="AZ16" s="49">
        <v>75118819</v>
      </c>
      <c r="BA16" s="51">
        <v>2375934</v>
      </c>
      <c r="BB16" s="47">
        <v>2375934</v>
      </c>
      <c r="BC16" s="49">
        <v>0</v>
      </c>
      <c r="BD16" s="46">
        <v>263419</v>
      </c>
      <c r="BE16" s="47">
        <v>2314</v>
      </c>
      <c r="BF16" s="47">
        <v>1331</v>
      </c>
      <c r="BG16" s="49">
        <v>267064</v>
      </c>
      <c r="BH16" s="51">
        <v>10625</v>
      </c>
      <c r="BI16" s="47">
        <v>0</v>
      </c>
      <c r="BJ16" s="49">
        <v>10625</v>
      </c>
      <c r="BK16" s="48">
        <v>396314</v>
      </c>
      <c r="BL16" s="48">
        <v>324037</v>
      </c>
      <c r="BM16" s="47">
        <v>32188</v>
      </c>
      <c r="BN16" s="47">
        <v>39557</v>
      </c>
      <c r="BO16" s="48">
        <v>3445719</v>
      </c>
      <c r="BP16" s="53">
        <f t="shared" si="1"/>
        <v>5.9999992424032936E-2</v>
      </c>
      <c r="BQ16" s="51">
        <v>51869404</v>
      </c>
      <c r="BR16" s="47">
        <v>4908</v>
      </c>
      <c r="BS16" s="47">
        <v>0</v>
      </c>
      <c r="BT16" s="48">
        <v>51874312</v>
      </c>
      <c r="BU16" s="49">
        <v>0</v>
      </c>
      <c r="BV16" s="46">
        <v>29378240</v>
      </c>
      <c r="BW16" s="50">
        <v>226066</v>
      </c>
      <c r="BX16" s="51">
        <v>3062464</v>
      </c>
      <c r="BY16" s="52">
        <v>32666770</v>
      </c>
      <c r="BZ16" s="46">
        <v>592194</v>
      </c>
      <c r="CA16" s="47">
        <v>0</v>
      </c>
      <c r="CB16" s="48">
        <v>592194</v>
      </c>
      <c r="CC16" s="48">
        <v>22412800</v>
      </c>
      <c r="CD16" s="48">
        <v>17079144</v>
      </c>
      <c r="CE16" s="47">
        <v>1680682</v>
      </c>
      <c r="CF16" s="47">
        <v>2387779</v>
      </c>
      <c r="CG16" s="49">
        <v>128693681</v>
      </c>
      <c r="CH16" s="51">
        <v>3112459</v>
      </c>
      <c r="CI16" s="47">
        <v>3112459</v>
      </c>
      <c r="CJ16" s="49">
        <v>0</v>
      </c>
      <c r="CK16" s="46">
        <v>881037</v>
      </c>
      <c r="CL16" s="47">
        <v>6168</v>
      </c>
      <c r="CM16" s="47">
        <v>79485</v>
      </c>
      <c r="CN16" s="49">
        <v>966690</v>
      </c>
      <c r="CO16" s="51">
        <v>31929</v>
      </c>
      <c r="CP16" s="47">
        <v>0</v>
      </c>
      <c r="CQ16" s="49">
        <v>31929</v>
      </c>
      <c r="CR16" s="48">
        <v>672385</v>
      </c>
      <c r="CS16" s="48">
        <v>512374</v>
      </c>
      <c r="CT16" s="47">
        <v>50421</v>
      </c>
      <c r="CU16" s="47">
        <v>71632</v>
      </c>
      <c r="CV16" s="48">
        <v>5417890</v>
      </c>
      <c r="CW16" s="53">
        <f t="shared" si="2"/>
        <v>6.0000005397661947E-2</v>
      </c>
      <c r="CX16" s="51">
        <v>35104669</v>
      </c>
      <c r="CY16" s="47">
        <v>307</v>
      </c>
      <c r="CZ16" s="47">
        <v>0</v>
      </c>
      <c r="DA16" s="48">
        <v>35104976</v>
      </c>
      <c r="DB16" s="49">
        <v>0</v>
      </c>
      <c r="DC16" s="46">
        <v>811253</v>
      </c>
      <c r="DD16" s="50">
        <v>5402</v>
      </c>
      <c r="DE16" s="51">
        <v>37965</v>
      </c>
      <c r="DF16" s="52">
        <v>854620</v>
      </c>
      <c r="DG16" s="46">
        <v>164352</v>
      </c>
      <c r="DH16" s="47">
        <v>0</v>
      </c>
      <c r="DI16" s="48">
        <v>164352</v>
      </c>
      <c r="DJ16" s="48">
        <v>487172</v>
      </c>
      <c r="DK16" s="48">
        <v>3005717</v>
      </c>
      <c r="DL16" s="47">
        <v>701748</v>
      </c>
      <c r="DM16" s="47">
        <v>347123</v>
      </c>
      <c r="DN16" s="49">
        <v>40665708</v>
      </c>
      <c r="DO16" s="51">
        <v>2106299</v>
      </c>
      <c r="DP16" s="47">
        <v>2106299</v>
      </c>
      <c r="DQ16" s="49">
        <v>0</v>
      </c>
      <c r="DR16" s="46">
        <v>24208</v>
      </c>
      <c r="DS16" s="47">
        <v>130</v>
      </c>
      <c r="DT16" s="47">
        <v>911</v>
      </c>
      <c r="DU16" s="49">
        <v>25249</v>
      </c>
      <c r="DV16" s="51">
        <v>8875</v>
      </c>
      <c r="DW16" s="47">
        <v>0</v>
      </c>
      <c r="DX16" s="49">
        <v>8875</v>
      </c>
      <c r="DY16" s="48">
        <v>14615</v>
      </c>
      <c r="DZ16" s="48">
        <v>90172</v>
      </c>
      <c r="EA16" s="47">
        <v>21052</v>
      </c>
      <c r="EB16" s="47">
        <v>10414</v>
      </c>
      <c r="EC16" s="48">
        <v>2276676</v>
      </c>
      <c r="ED16" s="53">
        <f t="shared" si="3"/>
        <v>6.0000012533835662E-2</v>
      </c>
      <c r="EE16" s="51">
        <v>1006896</v>
      </c>
      <c r="EF16" s="47">
        <v>0</v>
      </c>
      <c r="EG16" s="47">
        <v>0</v>
      </c>
      <c r="EH16" s="48">
        <v>1006896</v>
      </c>
      <c r="EI16" s="49">
        <v>0</v>
      </c>
      <c r="EJ16" s="46">
        <v>12735181</v>
      </c>
      <c r="EK16" s="50">
        <v>36876</v>
      </c>
      <c r="EL16" s="51">
        <v>1918884</v>
      </c>
      <c r="EM16" s="52">
        <v>14690941</v>
      </c>
      <c r="EN16" s="46">
        <v>212369</v>
      </c>
      <c r="EO16" s="47">
        <v>0</v>
      </c>
      <c r="EP16" s="48">
        <v>212369</v>
      </c>
      <c r="EQ16" s="48">
        <v>1070035</v>
      </c>
      <c r="ER16" s="48">
        <v>2075550</v>
      </c>
      <c r="ES16" s="47">
        <v>152868</v>
      </c>
      <c r="ET16" s="47">
        <v>258591</v>
      </c>
      <c r="EU16" s="49">
        <v>19467250</v>
      </c>
      <c r="EV16" s="51">
        <v>60414</v>
      </c>
      <c r="EW16" s="47">
        <v>60414</v>
      </c>
      <c r="EX16" s="49">
        <v>0</v>
      </c>
      <c r="EY16" s="46">
        <v>381910</v>
      </c>
      <c r="EZ16" s="47">
        <v>885</v>
      </c>
      <c r="FA16" s="47">
        <v>48812</v>
      </c>
      <c r="FB16" s="49">
        <v>431607</v>
      </c>
      <c r="FC16" s="51">
        <v>11418</v>
      </c>
      <c r="FD16" s="47">
        <v>0</v>
      </c>
      <c r="FE16" s="49">
        <v>11418</v>
      </c>
      <c r="FF16" s="48">
        <v>32102</v>
      </c>
      <c r="FG16" s="48">
        <v>62266</v>
      </c>
      <c r="FH16" s="47">
        <v>4586</v>
      </c>
      <c r="FI16" s="47">
        <v>7758</v>
      </c>
      <c r="FJ16" s="48">
        <v>610151</v>
      </c>
      <c r="FK16" s="53">
        <f t="shared" si="4"/>
        <v>6.0000238356294991E-2</v>
      </c>
      <c r="FL16" s="51">
        <v>7119156</v>
      </c>
      <c r="FM16" s="47">
        <v>4601</v>
      </c>
      <c r="FN16" s="47">
        <v>0</v>
      </c>
      <c r="FO16" s="48">
        <v>7123757</v>
      </c>
      <c r="FP16" s="49">
        <v>0</v>
      </c>
      <c r="FQ16" s="46">
        <v>6219895</v>
      </c>
      <c r="FR16" s="50">
        <v>107181</v>
      </c>
      <c r="FS16" s="51">
        <v>979735</v>
      </c>
      <c r="FT16" s="52">
        <v>7306811</v>
      </c>
      <c r="FU16" s="46">
        <v>123698</v>
      </c>
      <c r="FV16" s="47">
        <v>0</v>
      </c>
      <c r="FW16" s="48">
        <v>123698</v>
      </c>
      <c r="FX16" s="48">
        <v>4496854</v>
      </c>
      <c r="FY16" s="48">
        <v>2990736</v>
      </c>
      <c r="FZ16" s="47">
        <v>338549</v>
      </c>
      <c r="GA16" s="47">
        <v>649364</v>
      </c>
      <c r="GB16" s="49">
        <v>23029769</v>
      </c>
      <c r="GC16" s="51">
        <v>427426</v>
      </c>
      <c r="GD16" s="47">
        <v>427426</v>
      </c>
      <c r="GE16" s="49">
        <v>0</v>
      </c>
      <c r="GF16" s="46">
        <v>186511</v>
      </c>
      <c r="GG16" s="47">
        <v>2969</v>
      </c>
      <c r="GH16" s="47">
        <v>26610</v>
      </c>
      <c r="GI16" s="49">
        <v>216090</v>
      </c>
      <c r="GJ16" s="51">
        <v>6680</v>
      </c>
      <c r="GK16" s="47">
        <v>0</v>
      </c>
      <c r="GL16" s="49">
        <v>6680</v>
      </c>
      <c r="GM16" s="48">
        <v>134905</v>
      </c>
      <c r="GN16" s="48">
        <v>89722</v>
      </c>
      <c r="GO16" s="47">
        <v>10157</v>
      </c>
      <c r="GP16" s="47">
        <v>19480</v>
      </c>
      <c r="GQ16" s="48">
        <v>904460</v>
      </c>
      <c r="GR16" s="53">
        <f t="shared" si="5"/>
        <v>6.000008141771259E-2</v>
      </c>
      <c r="GS16" s="51">
        <v>4144754</v>
      </c>
      <c r="GT16" s="47">
        <v>0</v>
      </c>
      <c r="GU16" s="47">
        <v>0</v>
      </c>
      <c r="GV16" s="48">
        <v>4144754</v>
      </c>
      <c r="GW16" s="49">
        <v>0</v>
      </c>
      <c r="GX16" s="46">
        <v>1640631</v>
      </c>
      <c r="GY16" s="50">
        <v>0</v>
      </c>
      <c r="GZ16" s="51">
        <v>108398</v>
      </c>
      <c r="HA16" s="52">
        <v>1749029</v>
      </c>
      <c r="HB16" s="46">
        <v>59370</v>
      </c>
      <c r="HC16" s="47">
        <v>0</v>
      </c>
      <c r="HD16" s="48">
        <v>59370</v>
      </c>
      <c r="HE16" s="48">
        <v>3635458</v>
      </c>
      <c r="HF16" s="48">
        <v>1211638</v>
      </c>
      <c r="HG16" s="47">
        <v>116346</v>
      </c>
      <c r="HH16" s="47">
        <v>161248</v>
      </c>
      <c r="HI16" s="49">
        <v>11077843</v>
      </c>
      <c r="HJ16" s="51">
        <v>248685</v>
      </c>
      <c r="HK16" s="47">
        <v>248685</v>
      </c>
      <c r="HL16" s="49">
        <v>0</v>
      </c>
      <c r="HM16" s="46">
        <v>49197</v>
      </c>
      <c r="HN16" s="47">
        <v>0</v>
      </c>
      <c r="HO16" s="47">
        <v>2732</v>
      </c>
      <c r="HP16" s="49">
        <v>51929</v>
      </c>
      <c r="HQ16" s="51">
        <v>3206</v>
      </c>
      <c r="HR16" s="47">
        <v>0</v>
      </c>
      <c r="HS16" s="49">
        <v>3206</v>
      </c>
      <c r="HT16" s="48">
        <v>109064</v>
      </c>
      <c r="HU16" s="48">
        <v>36349</v>
      </c>
      <c r="HV16" s="47">
        <v>3490</v>
      </c>
      <c r="HW16" s="47">
        <v>4837</v>
      </c>
      <c r="HX16" s="48">
        <v>457560</v>
      </c>
      <c r="HY16" s="53">
        <f t="shared" si="6"/>
        <v>5.99999420954778E-2</v>
      </c>
    </row>
    <row r="17" spans="1:233" s="21" customFormat="1" ht="12" customHeight="1" x14ac:dyDescent="0.2">
      <c r="A17" s="24">
        <v>5</v>
      </c>
      <c r="B17" s="25" t="s">
        <v>68</v>
      </c>
      <c r="C17" s="54">
        <v>3139995</v>
      </c>
      <c r="D17" s="55">
        <v>0</v>
      </c>
      <c r="E17" s="55">
        <v>0</v>
      </c>
      <c r="F17" s="56">
        <v>3139995</v>
      </c>
      <c r="G17" s="57">
        <v>0</v>
      </c>
      <c r="H17" s="54">
        <v>934981</v>
      </c>
      <c r="I17" s="58">
        <v>45957</v>
      </c>
      <c r="J17" s="59">
        <v>4272</v>
      </c>
      <c r="K17" s="60">
        <v>985210</v>
      </c>
      <c r="L17" s="54">
        <v>31186</v>
      </c>
      <c r="M17" s="55">
        <v>0</v>
      </c>
      <c r="N17" s="56">
        <v>31186</v>
      </c>
      <c r="O17" s="56">
        <v>1175012</v>
      </c>
      <c r="P17" s="56">
        <v>490417</v>
      </c>
      <c r="Q17" s="55">
        <v>143029</v>
      </c>
      <c r="R17" s="55">
        <v>143272</v>
      </c>
      <c r="S17" s="57">
        <v>6108121</v>
      </c>
      <c r="T17" s="59">
        <v>188381</v>
      </c>
      <c r="U17" s="55">
        <v>188381</v>
      </c>
      <c r="V17" s="57">
        <v>0</v>
      </c>
      <c r="W17" s="54">
        <v>28049</v>
      </c>
      <c r="X17" s="55">
        <v>1259</v>
      </c>
      <c r="Y17" s="55">
        <v>103</v>
      </c>
      <c r="Z17" s="57">
        <v>29411</v>
      </c>
      <c r="AA17" s="59">
        <v>1684</v>
      </c>
      <c r="AB17" s="55">
        <v>0</v>
      </c>
      <c r="AC17" s="57">
        <v>1684</v>
      </c>
      <c r="AD17" s="56">
        <v>35250</v>
      </c>
      <c r="AE17" s="56">
        <v>14713</v>
      </c>
      <c r="AF17" s="55">
        <v>4291</v>
      </c>
      <c r="AG17" s="55">
        <v>4298</v>
      </c>
      <c r="AH17" s="56">
        <v>278028</v>
      </c>
      <c r="AI17" s="61">
        <f t="shared" si="0"/>
        <v>5.9994044576504105E-2</v>
      </c>
      <c r="AJ17" s="59">
        <v>27381953</v>
      </c>
      <c r="AK17" s="55">
        <v>0</v>
      </c>
      <c r="AL17" s="55">
        <v>0</v>
      </c>
      <c r="AM17" s="56">
        <v>27381953</v>
      </c>
      <c r="AN17" s="57">
        <v>0</v>
      </c>
      <c r="AO17" s="54">
        <v>3045373</v>
      </c>
      <c r="AP17" s="58">
        <v>0</v>
      </c>
      <c r="AQ17" s="59">
        <v>25773</v>
      </c>
      <c r="AR17" s="60">
        <v>3071146</v>
      </c>
      <c r="AS17" s="54">
        <v>123956</v>
      </c>
      <c r="AT17" s="55">
        <v>0</v>
      </c>
      <c r="AU17" s="56">
        <v>123956</v>
      </c>
      <c r="AV17" s="56">
        <v>10166593</v>
      </c>
      <c r="AW17" s="56">
        <v>5525754</v>
      </c>
      <c r="AX17" s="55">
        <v>1090299</v>
      </c>
      <c r="AY17" s="55">
        <v>131122</v>
      </c>
      <c r="AZ17" s="57">
        <v>47490823</v>
      </c>
      <c r="BA17" s="59">
        <v>1642872</v>
      </c>
      <c r="BB17" s="55">
        <v>1642872</v>
      </c>
      <c r="BC17" s="57">
        <v>0</v>
      </c>
      <c r="BD17" s="54">
        <v>91361</v>
      </c>
      <c r="BE17" s="55">
        <v>0</v>
      </c>
      <c r="BF17" s="55">
        <v>619</v>
      </c>
      <c r="BG17" s="57">
        <v>91980</v>
      </c>
      <c r="BH17" s="59">
        <v>6693</v>
      </c>
      <c r="BI17" s="55">
        <v>0</v>
      </c>
      <c r="BJ17" s="57">
        <v>6693</v>
      </c>
      <c r="BK17" s="56">
        <v>304998</v>
      </c>
      <c r="BL17" s="56">
        <v>165773</v>
      </c>
      <c r="BM17" s="55">
        <v>32709</v>
      </c>
      <c r="BN17" s="55">
        <v>3934</v>
      </c>
      <c r="BO17" s="56">
        <v>2248959</v>
      </c>
      <c r="BP17" s="61">
        <f t="shared" si="1"/>
        <v>5.9998350008123966E-2</v>
      </c>
      <c r="BQ17" s="59">
        <v>36272894</v>
      </c>
      <c r="BR17" s="55">
        <v>0</v>
      </c>
      <c r="BS17" s="55">
        <v>0</v>
      </c>
      <c r="BT17" s="56">
        <v>36272894</v>
      </c>
      <c r="BU17" s="57">
        <v>0</v>
      </c>
      <c r="BV17" s="54">
        <v>14770329</v>
      </c>
      <c r="BW17" s="58">
        <v>46810</v>
      </c>
      <c r="BX17" s="59">
        <v>2815853</v>
      </c>
      <c r="BY17" s="60">
        <v>17632992</v>
      </c>
      <c r="BZ17" s="54">
        <v>383305</v>
      </c>
      <c r="CA17" s="55">
        <v>0</v>
      </c>
      <c r="CB17" s="56">
        <v>383305</v>
      </c>
      <c r="CC17" s="56">
        <v>15513613</v>
      </c>
      <c r="CD17" s="56">
        <v>8707800</v>
      </c>
      <c r="CE17" s="55">
        <v>1562437</v>
      </c>
      <c r="CF17" s="55">
        <v>623350</v>
      </c>
      <c r="CG17" s="57">
        <v>80696391</v>
      </c>
      <c r="CH17" s="59">
        <v>2176223</v>
      </c>
      <c r="CI17" s="55">
        <v>2176223</v>
      </c>
      <c r="CJ17" s="57">
        <v>0</v>
      </c>
      <c r="CK17" s="54">
        <v>443102</v>
      </c>
      <c r="CL17" s="55">
        <v>1279</v>
      </c>
      <c r="CM17" s="55">
        <v>73925</v>
      </c>
      <c r="CN17" s="57">
        <v>518306</v>
      </c>
      <c r="CO17" s="59">
        <v>20699</v>
      </c>
      <c r="CP17" s="55">
        <v>0</v>
      </c>
      <c r="CQ17" s="57">
        <v>20699</v>
      </c>
      <c r="CR17" s="56">
        <v>465407</v>
      </c>
      <c r="CS17" s="56">
        <v>261232</v>
      </c>
      <c r="CT17" s="55">
        <v>46873</v>
      </c>
      <c r="CU17" s="55">
        <v>18701</v>
      </c>
      <c r="CV17" s="56">
        <v>3507441</v>
      </c>
      <c r="CW17" s="61">
        <f t="shared" si="2"/>
        <v>5.9995847036632917E-2</v>
      </c>
      <c r="CX17" s="59">
        <v>24089585</v>
      </c>
      <c r="CY17" s="55">
        <v>0</v>
      </c>
      <c r="CZ17" s="55">
        <v>0</v>
      </c>
      <c r="DA17" s="56">
        <v>24089585</v>
      </c>
      <c r="DB17" s="57">
        <v>0</v>
      </c>
      <c r="DC17" s="54">
        <v>839633</v>
      </c>
      <c r="DD17" s="58">
        <v>853</v>
      </c>
      <c r="DE17" s="59">
        <v>4272</v>
      </c>
      <c r="DF17" s="60">
        <v>844758</v>
      </c>
      <c r="DG17" s="54">
        <v>81179</v>
      </c>
      <c r="DH17" s="55">
        <v>0</v>
      </c>
      <c r="DI17" s="56">
        <v>81179</v>
      </c>
      <c r="DJ17" s="56">
        <v>353669</v>
      </c>
      <c r="DK17" s="56">
        <v>1317987</v>
      </c>
      <c r="DL17" s="55">
        <v>539096</v>
      </c>
      <c r="DM17" s="55">
        <v>199348</v>
      </c>
      <c r="DN17" s="57">
        <v>27425622</v>
      </c>
      <c r="DO17" s="59">
        <v>1445278</v>
      </c>
      <c r="DP17" s="55">
        <v>1445278</v>
      </c>
      <c r="DQ17" s="57">
        <v>0</v>
      </c>
      <c r="DR17" s="54">
        <v>25189</v>
      </c>
      <c r="DS17" s="55">
        <v>20</v>
      </c>
      <c r="DT17" s="55">
        <v>103</v>
      </c>
      <c r="DU17" s="57">
        <v>25312</v>
      </c>
      <c r="DV17" s="59">
        <v>4384</v>
      </c>
      <c r="DW17" s="55">
        <v>0</v>
      </c>
      <c r="DX17" s="57">
        <v>4384</v>
      </c>
      <c r="DY17" s="56">
        <v>10610</v>
      </c>
      <c r="DZ17" s="56">
        <v>39539</v>
      </c>
      <c r="EA17" s="55">
        <v>16173</v>
      </c>
      <c r="EB17" s="55">
        <v>5980</v>
      </c>
      <c r="EC17" s="56">
        <v>1547276</v>
      </c>
      <c r="ED17" s="61">
        <f t="shared" si="3"/>
        <v>5.9995969212421049E-2</v>
      </c>
      <c r="EE17" s="59">
        <v>623164</v>
      </c>
      <c r="EF17" s="55">
        <v>0</v>
      </c>
      <c r="EG17" s="55">
        <v>0</v>
      </c>
      <c r="EH17" s="56">
        <v>623164</v>
      </c>
      <c r="EI17" s="57">
        <v>0</v>
      </c>
      <c r="EJ17" s="54">
        <v>7378919</v>
      </c>
      <c r="EK17" s="58">
        <v>853</v>
      </c>
      <c r="EL17" s="59">
        <v>2061533</v>
      </c>
      <c r="EM17" s="60">
        <v>9441305</v>
      </c>
      <c r="EN17" s="54">
        <v>183307</v>
      </c>
      <c r="EO17" s="55">
        <v>0</v>
      </c>
      <c r="EP17" s="56">
        <v>183307</v>
      </c>
      <c r="EQ17" s="56">
        <v>1207012</v>
      </c>
      <c r="ER17" s="56">
        <v>921176</v>
      </c>
      <c r="ES17" s="55">
        <v>125669</v>
      </c>
      <c r="ET17" s="55">
        <v>171597</v>
      </c>
      <c r="EU17" s="57">
        <v>12673230</v>
      </c>
      <c r="EV17" s="59">
        <v>37363</v>
      </c>
      <c r="EW17" s="55">
        <v>37363</v>
      </c>
      <c r="EX17" s="57">
        <v>0</v>
      </c>
      <c r="EY17" s="54">
        <v>221361</v>
      </c>
      <c r="EZ17" s="55">
        <v>20</v>
      </c>
      <c r="FA17" s="55">
        <v>54426</v>
      </c>
      <c r="FB17" s="57">
        <v>275807</v>
      </c>
      <c r="FC17" s="59">
        <v>9899</v>
      </c>
      <c r="FD17" s="55">
        <v>0</v>
      </c>
      <c r="FE17" s="57">
        <v>9899</v>
      </c>
      <c r="FF17" s="56">
        <v>36209</v>
      </c>
      <c r="FG17" s="56">
        <v>27632</v>
      </c>
      <c r="FH17" s="55">
        <v>3770</v>
      </c>
      <c r="FI17" s="55">
        <v>5147</v>
      </c>
      <c r="FJ17" s="56">
        <v>395827</v>
      </c>
      <c r="FK17" s="61">
        <f t="shared" si="4"/>
        <v>5.9956929476028785E-2</v>
      </c>
      <c r="FL17" s="59">
        <v>5127782</v>
      </c>
      <c r="FM17" s="55">
        <v>0</v>
      </c>
      <c r="FN17" s="55">
        <v>0</v>
      </c>
      <c r="FO17" s="56">
        <v>5127782</v>
      </c>
      <c r="FP17" s="57">
        <v>0</v>
      </c>
      <c r="FQ17" s="54">
        <v>3411056</v>
      </c>
      <c r="FR17" s="58">
        <v>0</v>
      </c>
      <c r="FS17" s="59">
        <v>724275</v>
      </c>
      <c r="FT17" s="60">
        <v>4135331</v>
      </c>
      <c r="FU17" s="54">
        <v>44856</v>
      </c>
      <c r="FV17" s="55">
        <v>0</v>
      </c>
      <c r="FW17" s="56">
        <v>44856</v>
      </c>
      <c r="FX17" s="56">
        <v>2964996</v>
      </c>
      <c r="FY17" s="56">
        <v>1770453</v>
      </c>
      <c r="FZ17" s="55">
        <v>203440</v>
      </c>
      <c r="GA17" s="55">
        <v>177359</v>
      </c>
      <c r="GB17" s="57">
        <v>14424217</v>
      </c>
      <c r="GC17" s="59">
        <v>307607</v>
      </c>
      <c r="GD17" s="55">
        <v>307607</v>
      </c>
      <c r="GE17" s="57">
        <v>0</v>
      </c>
      <c r="GF17" s="54">
        <v>102331</v>
      </c>
      <c r="GG17" s="55">
        <v>0</v>
      </c>
      <c r="GH17" s="55">
        <v>18777</v>
      </c>
      <c r="GI17" s="57">
        <v>121108</v>
      </c>
      <c r="GJ17" s="59">
        <v>2423</v>
      </c>
      <c r="GK17" s="55">
        <v>0</v>
      </c>
      <c r="GL17" s="57">
        <v>2423</v>
      </c>
      <c r="GM17" s="56">
        <v>88950</v>
      </c>
      <c r="GN17" s="56">
        <v>53114</v>
      </c>
      <c r="GO17" s="55">
        <v>6103</v>
      </c>
      <c r="GP17" s="55">
        <v>5322</v>
      </c>
      <c r="GQ17" s="56">
        <v>584627</v>
      </c>
      <c r="GR17" s="61">
        <f t="shared" si="5"/>
        <v>5.9988314635840603E-2</v>
      </c>
      <c r="GS17" s="59">
        <v>3139995</v>
      </c>
      <c r="GT17" s="55">
        <v>0</v>
      </c>
      <c r="GU17" s="55">
        <v>0</v>
      </c>
      <c r="GV17" s="56">
        <v>3139995</v>
      </c>
      <c r="GW17" s="57">
        <v>0</v>
      </c>
      <c r="GX17" s="54">
        <v>934981</v>
      </c>
      <c r="GY17" s="58">
        <v>45957</v>
      </c>
      <c r="GZ17" s="59">
        <v>4272</v>
      </c>
      <c r="HA17" s="60">
        <v>985210</v>
      </c>
      <c r="HB17" s="54">
        <v>31186</v>
      </c>
      <c r="HC17" s="55">
        <v>0</v>
      </c>
      <c r="HD17" s="56">
        <v>31186</v>
      </c>
      <c r="HE17" s="56">
        <v>1175012</v>
      </c>
      <c r="HF17" s="56">
        <v>490417</v>
      </c>
      <c r="HG17" s="55">
        <v>143029</v>
      </c>
      <c r="HH17" s="55">
        <v>143272</v>
      </c>
      <c r="HI17" s="57">
        <v>6108121</v>
      </c>
      <c r="HJ17" s="59">
        <v>188381</v>
      </c>
      <c r="HK17" s="55">
        <v>188381</v>
      </c>
      <c r="HL17" s="57">
        <v>0</v>
      </c>
      <c r="HM17" s="54">
        <v>28049</v>
      </c>
      <c r="HN17" s="55">
        <v>1259</v>
      </c>
      <c r="HO17" s="55">
        <v>103</v>
      </c>
      <c r="HP17" s="57">
        <v>29411</v>
      </c>
      <c r="HQ17" s="59">
        <v>1684</v>
      </c>
      <c r="HR17" s="55">
        <v>0</v>
      </c>
      <c r="HS17" s="57">
        <v>1684</v>
      </c>
      <c r="HT17" s="56">
        <v>35250</v>
      </c>
      <c r="HU17" s="56">
        <v>14713</v>
      </c>
      <c r="HV17" s="55">
        <v>4291</v>
      </c>
      <c r="HW17" s="55">
        <v>4298</v>
      </c>
      <c r="HX17" s="56">
        <v>278028</v>
      </c>
      <c r="HY17" s="61">
        <f t="shared" si="6"/>
        <v>5.9994044576504105E-2</v>
      </c>
    </row>
    <row r="18" spans="1:233" s="21" customFormat="1" ht="12" customHeight="1" x14ac:dyDescent="0.2">
      <c r="A18" s="22">
        <v>6</v>
      </c>
      <c r="B18" s="23" t="s">
        <v>69</v>
      </c>
      <c r="C18" s="46">
        <v>1567791</v>
      </c>
      <c r="D18" s="47">
        <v>0</v>
      </c>
      <c r="E18" s="47">
        <v>0</v>
      </c>
      <c r="F18" s="48">
        <v>1567791</v>
      </c>
      <c r="G18" s="49">
        <v>0</v>
      </c>
      <c r="H18" s="46">
        <v>891384</v>
      </c>
      <c r="I18" s="50">
        <v>0</v>
      </c>
      <c r="J18" s="51">
        <v>0</v>
      </c>
      <c r="K18" s="52">
        <v>891384</v>
      </c>
      <c r="L18" s="46">
        <v>2922</v>
      </c>
      <c r="M18" s="47">
        <v>0</v>
      </c>
      <c r="N18" s="48">
        <v>2922</v>
      </c>
      <c r="O18" s="48">
        <v>51034</v>
      </c>
      <c r="P18" s="48">
        <v>306005</v>
      </c>
      <c r="Q18" s="47">
        <v>44252</v>
      </c>
      <c r="R18" s="47">
        <v>42205</v>
      </c>
      <c r="S18" s="49">
        <v>2905593</v>
      </c>
      <c r="T18" s="51">
        <v>94059</v>
      </c>
      <c r="U18" s="47">
        <v>94059</v>
      </c>
      <c r="V18" s="49">
        <v>0</v>
      </c>
      <c r="W18" s="46">
        <v>26742</v>
      </c>
      <c r="X18" s="47">
        <v>0</v>
      </c>
      <c r="Y18" s="47">
        <v>0</v>
      </c>
      <c r="Z18" s="49">
        <v>26742</v>
      </c>
      <c r="AA18" s="51">
        <v>158</v>
      </c>
      <c r="AB18" s="47">
        <v>0</v>
      </c>
      <c r="AC18" s="49">
        <v>158</v>
      </c>
      <c r="AD18" s="48">
        <v>1531</v>
      </c>
      <c r="AE18" s="48">
        <v>9180</v>
      </c>
      <c r="AF18" s="47">
        <v>1328</v>
      </c>
      <c r="AG18" s="47">
        <v>1266</v>
      </c>
      <c r="AH18" s="48">
        <v>134264</v>
      </c>
      <c r="AI18" s="53">
        <f t="shared" si="0"/>
        <v>5.9994603872582507E-2</v>
      </c>
      <c r="AJ18" s="51">
        <v>7339581</v>
      </c>
      <c r="AK18" s="47">
        <v>0</v>
      </c>
      <c r="AL18" s="47">
        <v>0</v>
      </c>
      <c r="AM18" s="48">
        <v>7339581</v>
      </c>
      <c r="AN18" s="49">
        <v>0</v>
      </c>
      <c r="AO18" s="46">
        <v>1639555</v>
      </c>
      <c r="AP18" s="50">
        <v>0</v>
      </c>
      <c r="AQ18" s="51">
        <v>490642</v>
      </c>
      <c r="AR18" s="52">
        <v>2130197</v>
      </c>
      <c r="AS18" s="46">
        <v>217786</v>
      </c>
      <c r="AT18" s="47">
        <v>0</v>
      </c>
      <c r="AU18" s="48">
        <v>217786</v>
      </c>
      <c r="AV18" s="48">
        <v>1097587</v>
      </c>
      <c r="AW18" s="48">
        <v>1911953</v>
      </c>
      <c r="AX18" s="47">
        <v>166033</v>
      </c>
      <c r="AY18" s="47">
        <v>106129</v>
      </c>
      <c r="AZ18" s="49">
        <v>12969266</v>
      </c>
      <c r="BA18" s="51">
        <v>440357</v>
      </c>
      <c r="BB18" s="47">
        <v>440357</v>
      </c>
      <c r="BC18" s="49">
        <v>0</v>
      </c>
      <c r="BD18" s="46">
        <v>49187</v>
      </c>
      <c r="BE18" s="47">
        <v>0</v>
      </c>
      <c r="BF18" s="47">
        <v>14323</v>
      </c>
      <c r="BG18" s="49">
        <v>63510</v>
      </c>
      <c r="BH18" s="51">
        <v>11760</v>
      </c>
      <c r="BI18" s="47">
        <v>0</v>
      </c>
      <c r="BJ18" s="49">
        <v>11760</v>
      </c>
      <c r="BK18" s="48">
        <v>32928</v>
      </c>
      <c r="BL18" s="48">
        <v>57358</v>
      </c>
      <c r="BM18" s="47">
        <v>4981</v>
      </c>
      <c r="BN18" s="47">
        <v>3184</v>
      </c>
      <c r="BO18" s="48">
        <v>614078</v>
      </c>
      <c r="BP18" s="53">
        <f t="shared" si="1"/>
        <v>5.9997566618584901E-2</v>
      </c>
      <c r="BQ18" s="51">
        <v>12805587</v>
      </c>
      <c r="BR18" s="47">
        <v>0</v>
      </c>
      <c r="BS18" s="47">
        <v>0</v>
      </c>
      <c r="BT18" s="48">
        <v>12805587</v>
      </c>
      <c r="BU18" s="49">
        <v>0</v>
      </c>
      <c r="BV18" s="46">
        <v>15488675</v>
      </c>
      <c r="BW18" s="50">
        <v>172779</v>
      </c>
      <c r="BX18" s="51">
        <v>2820045</v>
      </c>
      <c r="BY18" s="52">
        <v>18481499</v>
      </c>
      <c r="BZ18" s="46">
        <v>447705</v>
      </c>
      <c r="CA18" s="47">
        <v>0</v>
      </c>
      <c r="CB18" s="48">
        <v>447705</v>
      </c>
      <c r="CC18" s="48">
        <v>2517752</v>
      </c>
      <c r="CD18" s="48">
        <v>5509614</v>
      </c>
      <c r="CE18" s="47">
        <v>390096</v>
      </c>
      <c r="CF18" s="47">
        <v>367655</v>
      </c>
      <c r="CG18" s="49">
        <v>40519908</v>
      </c>
      <c r="CH18" s="51">
        <v>768232</v>
      </c>
      <c r="CI18" s="47">
        <v>768232</v>
      </c>
      <c r="CJ18" s="49">
        <v>0</v>
      </c>
      <c r="CK18" s="46">
        <v>464660</v>
      </c>
      <c r="CL18" s="47">
        <v>4960</v>
      </c>
      <c r="CM18" s="47">
        <v>75750</v>
      </c>
      <c r="CN18" s="49">
        <v>545370</v>
      </c>
      <c r="CO18" s="51">
        <v>24176</v>
      </c>
      <c r="CP18" s="47">
        <v>0</v>
      </c>
      <c r="CQ18" s="49">
        <v>24176</v>
      </c>
      <c r="CR18" s="48">
        <v>75533</v>
      </c>
      <c r="CS18" s="48">
        <v>165288</v>
      </c>
      <c r="CT18" s="47">
        <v>11704</v>
      </c>
      <c r="CU18" s="47">
        <v>11029</v>
      </c>
      <c r="CV18" s="48">
        <v>1601332</v>
      </c>
      <c r="CW18" s="53">
        <f t="shared" si="2"/>
        <v>5.9991939455801599E-2</v>
      </c>
      <c r="CX18" s="51">
        <v>7833003</v>
      </c>
      <c r="CY18" s="47">
        <v>0</v>
      </c>
      <c r="CZ18" s="47">
        <v>0</v>
      </c>
      <c r="DA18" s="48">
        <v>7833003</v>
      </c>
      <c r="DB18" s="49">
        <v>0</v>
      </c>
      <c r="DC18" s="46">
        <v>309921</v>
      </c>
      <c r="DD18" s="50">
        <v>2547</v>
      </c>
      <c r="DE18" s="51">
        <v>1601</v>
      </c>
      <c r="DF18" s="52">
        <v>314069</v>
      </c>
      <c r="DG18" s="46">
        <v>34462</v>
      </c>
      <c r="DH18" s="47">
        <v>0</v>
      </c>
      <c r="DI18" s="48">
        <v>34462</v>
      </c>
      <c r="DJ18" s="48">
        <v>209832</v>
      </c>
      <c r="DK18" s="48">
        <v>556804</v>
      </c>
      <c r="DL18" s="47">
        <v>133469</v>
      </c>
      <c r="DM18" s="47">
        <v>131250</v>
      </c>
      <c r="DN18" s="49">
        <v>9212889</v>
      </c>
      <c r="DO18" s="51">
        <v>469929</v>
      </c>
      <c r="DP18" s="47">
        <v>469929</v>
      </c>
      <c r="DQ18" s="49">
        <v>0</v>
      </c>
      <c r="DR18" s="46">
        <v>9298</v>
      </c>
      <c r="DS18" s="47">
        <v>61</v>
      </c>
      <c r="DT18" s="47">
        <v>38</v>
      </c>
      <c r="DU18" s="49">
        <v>9397</v>
      </c>
      <c r="DV18" s="51">
        <v>1861</v>
      </c>
      <c r="DW18" s="47">
        <v>0</v>
      </c>
      <c r="DX18" s="49">
        <v>1861</v>
      </c>
      <c r="DY18" s="48">
        <v>6295</v>
      </c>
      <c r="DZ18" s="48">
        <v>16704</v>
      </c>
      <c r="EA18" s="47">
        <v>4004</v>
      </c>
      <c r="EB18" s="47">
        <v>3938</v>
      </c>
      <c r="EC18" s="48">
        <v>512128</v>
      </c>
      <c r="ED18" s="53">
        <f t="shared" si="3"/>
        <v>5.9993466107443084E-2</v>
      </c>
      <c r="EE18" s="51">
        <v>556830</v>
      </c>
      <c r="EF18" s="47">
        <v>0</v>
      </c>
      <c r="EG18" s="47">
        <v>0</v>
      </c>
      <c r="EH18" s="48">
        <v>556830</v>
      </c>
      <c r="EI18" s="49">
        <v>0</v>
      </c>
      <c r="EJ18" s="46">
        <v>8518080</v>
      </c>
      <c r="EK18" s="50">
        <v>158076</v>
      </c>
      <c r="EL18" s="51">
        <v>1553467</v>
      </c>
      <c r="EM18" s="52">
        <v>10229623</v>
      </c>
      <c r="EN18" s="46">
        <v>158093</v>
      </c>
      <c r="EO18" s="47">
        <v>0</v>
      </c>
      <c r="EP18" s="48">
        <v>158093</v>
      </c>
      <c r="EQ18" s="48">
        <v>318331</v>
      </c>
      <c r="ER18" s="48">
        <v>1959070</v>
      </c>
      <c r="ES18" s="47">
        <v>85197</v>
      </c>
      <c r="ET18" s="47">
        <v>115024</v>
      </c>
      <c r="EU18" s="49">
        <v>13422168</v>
      </c>
      <c r="EV18" s="51">
        <v>33374</v>
      </c>
      <c r="EW18" s="47">
        <v>33374</v>
      </c>
      <c r="EX18" s="49">
        <v>0</v>
      </c>
      <c r="EY18" s="46">
        <v>255541</v>
      </c>
      <c r="EZ18" s="47">
        <v>4607</v>
      </c>
      <c r="FA18" s="47">
        <v>40850</v>
      </c>
      <c r="FB18" s="49">
        <v>300998</v>
      </c>
      <c r="FC18" s="51">
        <v>8537</v>
      </c>
      <c r="FD18" s="47">
        <v>0</v>
      </c>
      <c r="FE18" s="49">
        <v>8537</v>
      </c>
      <c r="FF18" s="48">
        <v>9550</v>
      </c>
      <c r="FG18" s="48">
        <v>58772</v>
      </c>
      <c r="FH18" s="47">
        <v>2556</v>
      </c>
      <c r="FI18" s="47">
        <v>3451</v>
      </c>
      <c r="FJ18" s="48">
        <v>417238</v>
      </c>
      <c r="FK18" s="53">
        <f t="shared" si="4"/>
        <v>5.9935707487024766E-2</v>
      </c>
      <c r="FL18" s="51">
        <v>3341385</v>
      </c>
      <c r="FM18" s="47">
        <v>0</v>
      </c>
      <c r="FN18" s="47">
        <v>0</v>
      </c>
      <c r="FO18" s="48">
        <v>3341385</v>
      </c>
      <c r="FP18" s="49">
        <v>0</v>
      </c>
      <c r="FQ18" s="46">
        <v>4439656</v>
      </c>
      <c r="FR18" s="50">
        <v>14703</v>
      </c>
      <c r="FS18" s="51">
        <v>775936</v>
      </c>
      <c r="FT18" s="52">
        <v>5230295</v>
      </c>
      <c r="FU18" s="46">
        <v>68904</v>
      </c>
      <c r="FV18" s="47">
        <v>0</v>
      </c>
      <c r="FW18" s="48">
        <v>68904</v>
      </c>
      <c r="FX18" s="48">
        <v>1050800</v>
      </c>
      <c r="FY18" s="48">
        <v>1332586</v>
      </c>
      <c r="FZ18" s="47">
        <v>94614</v>
      </c>
      <c r="GA18" s="47">
        <v>104297</v>
      </c>
      <c r="GB18" s="49">
        <v>11222881</v>
      </c>
      <c r="GC18" s="51">
        <v>200442</v>
      </c>
      <c r="GD18" s="47">
        <v>200442</v>
      </c>
      <c r="GE18" s="49">
        <v>0</v>
      </c>
      <c r="GF18" s="46">
        <v>133190</v>
      </c>
      <c r="GG18" s="47">
        <v>353</v>
      </c>
      <c r="GH18" s="47">
        <v>20577</v>
      </c>
      <c r="GI18" s="49">
        <v>154120</v>
      </c>
      <c r="GJ18" s="51">
        <v>3721</v>
      </c>
      <c r="GK18" s="47">
        <v>0</v>
      </c>
      <c r="GL18" s="49">
        <v>3721</v>
      </c>
      <c r="GM18" s="48">
        <v>31524</v>
      </c>
      <c r="GN18" s="48">
        <v>39978</v>
      </c>
      <c r="GO18" s="47">
        <v>2839</v>
      </c>
      <c r="GP18" s="47">
        <v>3128</v>
      </c>
      <c r="GQ18" s="48">
        <v>435752</v>
      </c>
      <c r="GR18" s="53">
        <f t="shared" si="5"/>
        <v>5.9987699711347243E-2</v>
      </c>
      <c r="GS18" s="51">
        <v>1567791</v>
      </c>
      <c r="GT18" s="47">
        <v>0</v>
      </c>
      <c r="GU18" s="47">
        <v>0</v>
      </c>
      <c r="GV18" s="48">
        <v>1567791</v>
      </c>
      <c r="GW18" s="49">
        <v>0</v>
      </c>
      <c r="GX18" s="46">
        <v>891384</v>
      </c>
      <c r="GY18" s="50">
        <v>0</v>
      </c>
      <c r="GZ18" s="51">
        <v>0</v>
      </c>
      <c r="HA18" s="52">
        <v>891384</v>
      </c>
      <c r="HB18" s="46">
        <v>2922</v>
      </c>
      <c r="HC18" s="47">
        <v>0</v>
      </c>
      <c r="HD18" s="48">
        <v>2922</v>
      </c>
      <c r="HE18" s="48">
        <v>51034</v>
      </c>
      <c r="HF18" s="48">
        <v>306005</v>
      </c>
      <c r="HG18" s="47">
        <v>44252</v>
      </c>
      <c r="HH18" s="47">
        <v>42205</v>
      </c>
      <c r="HI18" s="49">
        <v>2905593</v>
      </c>
      <c r="HJ18" s="51">
        <v>94059</v>
      </c>
      <c r="HK18" s="47">
        <v>94059</v>
      </c>
      <c r="HL18" s="49">
        <v>0</v>
      </c>
      <c r="HM18" s="46">
        <v>26742</v>
      </c>
      <c r="HN18" s="47">
        <v>0</v>
      </c>
      <c r="HO18" s="47">
        <v>0</v>
      </c>
      <c r="HP18" s="49">
        <v>26742</v>
      </c>
      <c r="HQ18" s="51">
        <v>158</v>
      </c>
      <c r="HR18" s="47">
        <v>0</v>
      </c>
      <c r="HS18" s="49">
        <v>158</v>
      </c>
      <c r="HT18" s="48">
        <v>1531</v>
      </c>
      <c r="HU18" s="48">
        <v>9180</v>
      </c>
      <c r="HV18" s="47">
        <v>1328</v>
      </c>
      <c r="HW18" s="47">
        <v>1266</v>
      </c>
      <c r="HX18" s="48">
        <v>134264</v>
      </c>
      <c r="HY18" s="53">
        <f t="shared" si="6"/>
        <v>5.9994603872582507E-2</v>
      </c>
    </row>
    <row r="19" spans="1:233" s="21" customFormat="1" ht="12" customHeight="1" x14ac:dyDescent="0.2">
      <c r="A19" s="24">
        <v>7</v>
      </c>
      <c r="B19" s="25" t="s">
        <v>70</v>
      </c>
      <c r="C19" s="54">
        <v>1667446</v>
      </c>
      <c r="D19" s="55">
        <v>0</v>
      </c>
      <c r="E19" s="55">
        <v>0</v>
      </c>
      <c r="F19" s="56">
        <v>1667446</v>
      </c>
      <c r="G19" s="57">
        <v>0</v>
      </c>
      <c r="H19" s="54">
        <v>1073599</v>
      </c>
      <c r="I19" s="58">
        <v>0</v>
      </c>
      <c r="J19" s="59">
        <v>5785</v>
      </c>
      <c r="K19" s="60">
        <v>1079384</v>
      </c>
      <c r="L19" s="54">
        <v>5719</v>
      </c>
      <c r="M19" s="55">
        <v>0</v>
      </c>
      <c r="N19" s="56">
        <v>5719</v>
      </c>
      <c r="O19" s="56">
        <v>407612</v>
      </c>
      <c r="P19" s="56">
        <v>308986</v>
      </c>
      <c r="Q19" s="55">
        <v>24261</v>
      </c>
      <c r="R19" s="55">
        <v>68318</v>
      </c>
      <c r="S19" s="57">
        <v>3561726</v>
      </c>
      <c r="T19" s="59">
        <v>100047</v>
      </c>
      <c r="U19" s="55">
        <v>100047</v>
      </c>
      <c r="V19" s="57">
        <v>0</v>
      </c>
      <c r="W19" s="54">
        <v>32197</v>
      </c>
      <c r="X19" s="55">
        <v>0</v>
      </c>
      <c r="Y19" s="55">
        <v>139</v>
      </c>
      <c r="Z19" s="57">
        <v>32336</v>
      </c>
      <c r="AA19" s="59">
        <v>309</v>
      </c>
      <c r="AB19" s="55">
        <v>0</v>
      </c>
      <c r="AC19" s="57">
        <v>309</v>
      </c>
      <c r="AD19" s="56">
        <v>12228</v>
      </c>
      <c r="AE19" s="56">
        <v>9270</v>
      </c>
      <c r="AF19" s="55">
        <v>728</v>
      </c>
      <c r="AG19" s="55">
        <v>2050</v>
      </c>
      <c r="AH19" s="56">
        <v>156968</v>
      </c>
      <c r="AI19" s="61">
        <f t="shared" si="0"/>
        <v>6.0000143932697071E-2</v>
      </c>
      <c r="AJ19" s="59">
        <v>5819468</v>
      </c>
      <c r="AK19" s="55">
        <v>0</v>
      </c>
      <c r="AL19" s="55">
        <v>0</v>
      </c>
      <c r="AM19" s="56">
        <v>5819468</v>
      </c>
      <c r="AN19" s="57">
        <v>0</v>
      </c>
      <c r="AO19" s="54">
        <v>1346882</v>
      </c>
      <c r="AP19" s="58">
        <v>29211</v>
      </c>
      <c r="AQ19" s="59">
        <v>31379</v>
      </c>
      <c r="AR19" s="60">
        <v>1407472</v>
      </c>
      <c r="AS19" s="54">
        <v>24295</v>
      </c>
      <c r="AT19" s="55">
        <v>0</v>
      </c>
      <c r="AU19" s="56">
        <v>24295</v>
      </c>
      <c r="AV19" s="56">
        <v>1932841</v>
      </c>
      <c r="AW19" s="56">
        <v>1182751</v>
      </c>
      <c r="AX19" s="55">
        <v>63960</v>
      </c>
      <c r="AY19" s="55">
        <v>24454</v>
      </c>
      <c r="AZ19" s="57">
        <v>10455241</v>
      </c>
      <c r="BA19" s="59">
        <v>349168</v>
      </c>
      <c r="BB19" s="55">
        <v>349168</v>
      </c>
      <c r="BC19" s="57">
        <v>0</v>
      </c>
      <c r="BD19" s="54">
        <v>40394</v>
      </c>
      <c r="BE19" s="55">
        <v>756</v>
      </c>
      <c r="BF19" s="55">
        <v>753</v>
      </c>
      <c r="BG19" s="57">
        <v>41903</v>
      </c>
      <c r="BH19" s="59">
        <v>1312</v>
      </c>
      <c r="BI19" s="55">
        <v>0</v>
      </c>
      <c r="BJ19" s="57">
        <v>1312</v>
      </c>
      <c r="BK19" s="56">
        <v>57985</v>
      </c>
      <c r="BL19" s="56">
        <v>35483</v>
      </c>
      <c r="BM19" s="55">
        <v>1919</v>
      </c>
      <c r="BN19" s="55">
        <v>734</v>
      </c>
      <c r="BO19" s="56">
        <v>488504</v>
      </c>
      <c r="BP19" s="61">
        <f t="shared" si="1"/>
        <v>5.9999986253038935E-2</v>
      </c>
      <c r="BQ19" s="59">
        <v>12922043</v>
      </c>
      <c r="BR19" s="55">
        <v>0</v>
      </c>
      <c r="BS19" s="55">
        <v>0</v>
      </c>
      <c r="BT19" s="56">
        <v>12922043</v>
      </c>
      <c r="BU19" s="57">
        <v>0</v>
      </c>
      <c r="BV19" s="54">
        <v>12248129</v>
      </c>
      <c r="BW19" s="58">
        <v>71158</v>
      </c>
      <c r="BX19" s="59">
        <v>1450803</v>
      </c>
      <c r="BY19" s="60">
        <v>13770090</v>
      </c>
      <c r="BZ19" s="54">
        <v>111792</v>
      </c>
      <c r="CA19" s="55">
        <v>0</v>
      </c>
      <c r="CB19" s="56">
        <v>111792</v>
      </c>
      <c r="CC19" s="56">
        <v>3781906</v>
      </c>
      <c r="CD19" s="56">
        <v>2961124</v>
      </c>
      <c r="CE19" s="55">
        <v>319526</v>
      </c>
      <c r="CF19" s="55">
        <v>443724</v>
      </c>
      <c r="CG19" s="57">
        <v>34310205</v>
      </c>
      <c r="CH19" s="59">
        <v>775321</v>
      </c>
      <c r="CI19" s="55">
        <v>775321</v>
      </c>
      <c r="CJ19" s="57">
        <v>0</v>
      </c>
      <c r="CK19" s="54">
        <v>367324</v>
      </c>
      <c r="CL19" s="55">
        <v>1779</v>
      </c>
      <c r="CM19" s="55">
        <v>36814</v>
      </c>
      <c r="CN19" s="57">
        <v>405917</v>
      </c>
      <c r="CO19" s="59">
        <v>6038</v>
      </c>
      <c r="CP19" s="55">
        <v>0</v>
      </c>
      <c r="CQ19" s="57">
        <v>6038</v>
      </c>
      <c r="CR19" s="56">
        <v>113458</v>
      </c>
      <c r="CS19" s="56">
        <v>88835</v>
      </c>
      <c r="CT19" s="55">
        <v>9585</v>
      </c>
      <c r="CU19" s="55">
        <v>13312</v>
      </c>
      <c r="CV19" s="56">
        <v>1412466</v>
      </c>
      <c r="CW19" s="61">
        <f t="shared" si="2"/>
        <v>5.9999877728312778E-2</v>
      </c>
      <c r="CX19" s="59">
        <v>9053097</v>
      </c>
      <c r="CY19" s="55">
        <v>0</v>
      </c>
      <c r="CZ19" s="55">
        <v>0</v>
      </c>
      <c r="DA19" s="56">
        <v>9053097</v>
      </c>
      <c r="DB19" s="57">
        <v>0</v>
      </c>
      <c r="DC19" s="54">
        <v>392087</v>
      </c>
      <c r="DD19" s="58">
        <v>790</v>
      </c>
      <c r="DE19" s="59">
        <v>2953</v>
      </c>
      <c r="DF19" s="60">
        <v>395830</v>
      </c>
      <c r="DG19" s="54">
        <v>43091</v>
      </c>
      <c r="DH19" s="55">
        <v>0</v>
      </c>
      <c r="DI19" s="56">
        <v>43091</v>
      </c>
      <c r="DJ19" s="56">
        <v>200458</v>
      </c>
      <c r="DK19" s="56">
        <v>720913</v>
      </c>
      <c r="DL19" s="55">
        <v>108762</v>
      </c>
      <c r="DM19" s="55">
        <v>188040</v>
      </c>
      <c r="DN19" s="57">
        <v>10710191</v>
      </c>
      <c r="DO19" s="59">
        <v>543186</v>
      </c>
      <c r="DP19" s="55">
        <v>543186</v>
      </c>
      <c r="DQ19" s="57">
        <v>0</v>
      </c>
      <c r="DR19" s="54">
        <v>11694</v>
      </c>
      <c r="DS19" s="55">
        <v>19</v>
      </c>
      <c r="DT19" s="55">
        <v>71</v>
      </c>
      <c r="DU19" s="57">
        <v>11784</v>
      </c>
      <c r="DV19" s="59">
        <v>2327</v>
      </c>
      <c r="DW19" s="55">
        <v>0</v>
      </c>
      <c r="DX19" s="57">
        <v>2327</v>
      </c>
      <c r="DY19" s="56">
        <v>6014</v>
      </c>
      <c r="DZ19" s="56">
        <v>21627</v>
      </c>
      <c r="EA19" s="55">
        <v>3263</v>
      </c>
      <c r="EB19" s="55">
        <v>5641</v>
      </c>
      <c r="EC19" s="56">
        <v>593842</v>
      </c>
      <c r="ED19" s="61">
        <f t="shared" si="3"/>
        <v>6.0000019882698707E-2</v>
      </c>
      <c r="EE19" s="59">
        <v>632011</v>
      </c>
      <c r="EF19" s="55">
        <v>0</v>
      </c>
      <c r="EG19" s="55">
        <v>0</v>
      </c>
      <c r="EH19" s="56">
        <v>632011</v>
      </c>
      <c r="EI19" s="57">
        <v>0</v>
      </c>
      <c r="EJ19" s="54">
        <v>6132400</v>
      </c>
      <c r="EK19" s="58">
        <v>13501</v>
      </c>
      <c r="EL19" s="59">
        <v>1216691</v>
      </c>
      <c r="EM19" s="60">
        <v>7362592</v>
      </c>
      <c r="EN19" s="54">
        <v>33455</v>
      </c>
      <c r="EO19" s="55">
        <v>0</v>
      </c>
      <c r="EP19" s="56">
        <v>33455</v>
      </c>
      <c r="EQ19" s="56">
        <v>802845</v>
      </c>
      <c r="ER19" s="56">
        <v>394975</v>
      </c>
      <c r="ES19" s="55">
        <v>58595</v>
      </c>
      <c r="ET19" s="55">
        <v>128019</v>
      </c>
      <c r="EU19" s="57">
        <v>9412492</v>
      </c>
      <c r="EV19" s="59">
        <v>37920</v>
      </c>
      <c r="EW19" s="55">
        <v>37920</v>
      </c>
      <c r="EX19" s="57">
        <v>0</v>
      </c>
      <c r="EY19" s="54">
        <v>183933</v>
      </c>
      <c r="EZ19" s="55">
        <v>324</v>
      </c>
      <c r="FA19" s="55">
        <v>31195</v>
      </c>
      <c r="FB19" s="57">
        <v>215452</v>
      </c>
      <c r="FC19" s="59">
        <v>1807</v>
      </c>
      <c r="FD19" s="55">
        <v>0</v>
      </c>
      <c r="FE19" s="57">
        <v>1807</v>
      </c>
      <c r="FF19" s="56">
        <v>24086</v>
      </c>
      <c r="FG19" s="56">
        <v>11849</v>
      </c>
      <c r="FH19" s="55">
        <v>1757</v>
      </c>
      <c r="FI19" s="55">
        <v>3840</v>
      </c>
      <c r="FJ19" s="56">
        <v>296711</v>
      </c>
      <c r="FK19" s="61">
        <f t="shared" si="4"/>
        <v>5.9998955714378389E-2</v>
      </c>
      <c r="FL19" s="59">
        <v>4803118</v>
      </c>
      <c r="FM19" s="55">
        <v>0</v>
      </c>
      <c r="FN19" s="55">
        <v>0</v>
      </c>
      <c r="FO19" s="56">
        <v>4803118</v>
      </c>
      <c r="FP19" s="57">
        <v>0</v>
      </c>
      <c r="FQ19" s="54">
        <v>3695248</v>
      </c>
      <c r="FR19" s="58">
        <v>28446</v>
      </c>
      <c r="FS19" s="59">
        <v>196948</v>
      </c>
      <c r="FT19" s="60">
        <v>3920642</v>
      </c>
      <c r="FU19" s="54">
        <v>48323</v>
      </c>
      <c r="FV19" s="55">
        <v>0</v>
      </c>
      <c r="FW19" s="56">
        <v>48323</v>
      </c>
      <c r="FX19" s="56">
        <v>638608</v>
      </c>
      <c r="FY19" s="56">
        <v>1074412</v>
      </c>
      <c r="FZ19" s="55">
        <v>172710</v>
      </c>
      <c r="GA19" s="55">
        <v>222933</v>
      </c>
      <c r="GB19" s="57">
        <v>10880746</v>
      </c>
      <c r="GC19" s="59">
        <v>288186</v>
      </c>
      <c r="GD19" s="55">
        <v>288186</v>
      </c>
      <c r="GE19" s="57">
        <v>0</v>
      </c>
      <c r="GF19" s="54">
        <v>110800</v>
      </c>
      <c r="GG19" s="55">
        <v>699</v>
      </c>
      <c r="GH19" s="55">
        <v>4727</v>
      </c>
      <c r="GI19" s="57">
        <v>116226</v>
      </c>
      <c r="GJ19" s="59">
        <v>2610</v>
      </c>
      <c r="GK19" s="55">
        <v>0</v>
      </c>
      <c r="GL19" s="57">
        <v>2610</v>
      </c>
      <c r="GM19" s="56">
        <v>19159</v>
      </c>
      <c r="GN19" s="56">
        <v>32233</v>
      </c>
      <c r="GO19" s="55">
        <v>5181</v>
      </c>
      <c r="GP19" s="55">
        <v>6688</v>
      </c>
      <c r="GQ19" s="56">
        <v>470283</v>
      </c>
      <c r="GR19" s="61">
        <f t="shared" si="5"/>
        <v>5.999977514606137E-2</v>
      </c>
      <c r="GS19" s="59">
        <v>1667446</v>
      </c>
      <c r="GT19" s="55">
        <v>0</v>
      </c>
      <c r="GU19" s="55">
        <v>0</v>
      </c>
      <c r="GV19" s="56">
        <v>1667446</v>
      </c>
      <c r="GW19" s="57">
        <v>0</v>
      </c>
      <c r="GX19" s="54">
        <v>1073599</v>
      </c>
      <c r="GY19" s="58">
        <v>0</v>
      </c>
      <c r="GZ19" s="59">
        <v>5785</v>
      </c>
      <c r="HA19" s="60">
        <v>1079384</v>
      </c>
      <c r="HB19" s="54">
        <v>5719</v>
      </c>
      <c r="HC19" s="55">
        <v>0</v>
      </c>
      <c r="HD19" s="56">
        <v>5719</v>
      </c>
      <c r="HE19" s="56">
        <v>407612</v>
      </c>
      <c r="HF19" s="56">
        <v>308986</v>
      </c>
      <c r="HG19" s="55">
        <v>24261</v>
      </c>
      <c r="HH19" s="55">
        <v>68318</v>
      </c>
      <c r="HI19" s="57">
        <v>3561726</v>
      </c>
      <c r="HJ19" s="59">
        <v>100047</v>
      </c>
      <c r="HK19" s="55">
        <v>100047</v>
      </c>
      <c r="HL19" s="57">
        <v>0</v>
      </c>
      <c r="HM19" s="54">
        <v>32197</v>
      </c>
      <c r="HN19" s="55">
        <v>0</v>
      </c>
      <c r="HO19" s="55">
        <v>139</v>
      </c>
      <c r="HP19" s="57">
        <v>32336</v>
      </c>
      <c r="HQ19" s="59">
        <v>309</v>
      </c>
      <c r="HR19" s="55">
        <v>0</v>
      </c>
      <c r="HS19" s="57">
        <v>309</v>
      </c>
      <c r="HT19" s="56">
        <v>12228</v>
      </c>
      <c r="HU19" s="56">
        <v>9270</v>
      </c>
      <c r="HV19" s="55">
        <v>728</v>
      </c>
      <c r="HW19" s="55">
        <v>2050</v>
      </c>
      <c r="HX19" s="56">
        <v>156968</v>
      </c>
      <c r="HY19" s="61">
        <f t="shared" si="6"/>
        <v>6.0000143932697071E-2</v>
      </c>
    </row>
    <row r="20" spans="1:233" s="21" customFormat="1" ht="12" customHeight="1" x14ac:dyDescent="0.2">
      <c r="A20" s="22">
        <v>8</v>
      </c>
      <c r="B20" s="23" t="s">
        <v>71</v>
      </c>
      <c r="C20" s="46">
        <v>5288235</v>
      </c>
      <c r="D20" s="47">
        <v>0</v>
      </c>
      <c r="E20" s="47">
        <v>0</v>
      </c>
      <c r="F20" s="48">
        <v>5288235</v>
      </c>
      <c r="G20" s="49">
        <v>0</v>
      </c>
      <c r="H20" s="46">
        <v>1347351</v>
      </c>
      <c r="I20" s="50">
        <v>0</v>
      </c>
      <c r="J20" s="51">
        <v>20509</v>
      </c>
      <c r="K20" s="52">
        <v>1367860</v>
      </c>
      <c r="L20" s="46">
        <v>126023</v>
      </c>
      <c r="M20" s="47">
        <v>0</v>
      </c>
      <c r="N20" s="48">
        <v>126023</v>
      </c>
      <c r="O20" s="48">
        <v>900303</v>
      </c>
      <c r="P20" s="48">
        <v>1148268</v>
      </c>
      <c r="Q20" s="47">
        <v>89950</v>
      </c>
      <c r="R20" s="47">
        <v>128328</v>
      </c>
      <c r="S20" s="49">
        <v>9048967</v>
      </c>
      <c r="T20" s="51">
        <v>317264</v>
      </c>
      <c r="U20" s="47">
        <v>317264</v>
      </c>
      <c r="V20" s="49">
        <v>0</v>
      </c>
      <c r="W20" s="46">
        <v>40421</v>
      </c>
      <c r="X20" s="47">
        <v>0</v>
      </c>
      <c r="Y20" s="47">
        <v>492</v>
      </c>
      <c r="Z20" s="49">
        <v>40913</v>
      </c>
      <c r="AA20" s="51">
        <v>6805</v>
      </c>
      <c r="AB20" s="47">
        <v>0</v>
      </c>
      <c r="AC20" s="49">
        <v>6805</v>
      </c>
      <c r="AD20" s="48">
        <v>27009</v>
      </c>
      <c r="AE20" s="48">
        <v>34448</v>
      </c>
      <c r="AF20" s="47">
        <v>2699</v>
      </c>
      <c r="AG20" s="47">
        <v>3850</v>
      </c>
      <c r="AH20" s="48">
        <v>432988</v>
      </c>
      <c r="AI20" s="53">
        <f t="shared" si="0"/>
        <v>5.9994308119816916E-2</v>
      </c>
      <c r="AJ20" s="51">
        <v>23642937</v>
      </c>
      <c r="AK20" s="47">
        <v>0</v>
      </c>
      <c r="AL20" s="47">
        <v>0</v>
      </c>
      <c r="AM20" s="48">
        <v>23642937</v>
      </c>
      <c r="AN20" s="49">
        <v>0</v>
      </c>
      <c r="AO20" s="46">
        <v>3524863</v>
      </c>
      <c r="AP20" s="50">
        <v>0</v>
      </c>
      <c r="AQ20" s="51">
        <v>19261</v>
      </c>
      <c r="AR20" s="52">
        <v>3544124</v>
      </c>
      <c r="AS20" s="46">
        <v>144670</v>
      </c>
      <c r="AT20" s="47">
        <v>0</v>
      </c>
      <c r="AU20" s="48">
        <v>144670</v>
      </c>
      <c r="AV20" s="48">
        <v>5253063</v>
      </c>
      <c r="AW20" s="48">
        <v>5572665</v>
      </c>
      <c r="AX20" s="47">
        <v>355383</v>
      </c>
      <c r="AY20" s="47">
        <v>187349</v>
      </c>
      <c r="AZ20" s="49">
        <v>38700191</v>
      </c>
      <c r="BA20" s="51">
        <v>1418528</v>
      </c>
      <c r="BB20" s="47">
        <v>1418528</v>
      </c>
      <c r="BC20" s="49">
        <v>0</v>
      </c>
      <c r="BD20" s="46">
        <v>105746</v>
      </c>
      <c r="BE20" s="47">
        <v>0</v>
      </c>
      <c r="BF20" s="47">
        <v>462</v>
      </c>
      <c r="BG20" s="49">
        <v>106208</v>
      </c>
      <c r="BH20" s="51">
        <v>7812</v>
      </c>
      <c r="BI20" s="47">
        <v>0</v>
      </c>
      <c r="BJ20" s="49">
        <v>7812</v>
      </c>
      <c r="BK20" s="48">
        <v>157592</v>
      </c>
      <c r="BL20" s="48">
        <v>167180</v>
      </c>
      <c r="BM20" s="47">
        <v>10661</v>
      </c>
      <c r="BN20" s="47">
        <v>5620</v>
      </c>
      <c r="BO20" s="48">
        <v>1873601</v>
      </c>
      <c r="BP20" s="53">
        <f t="shared" si="1"/>
        <v>5.9997960490272423E-2</v>
      </c>
      <c r="BQ20" s="51">
        <v>40324533</v>
      </c>
      <c r="BR20" s="47">
        <v>0</v>
      </c>
      <c r="BS20" s="47">
        <v>0</v>
      </c>
      <c r="BT20" s="48">
        <v>40324533</v>
      </c>
      <c r="BU20" s="49">
        <v>0</v>
      </c>
      <c r="BV20" s="46">
        <v>24201467</v>
      </c>
      <c r="BW20" s="50">
        <v>0</v>
      </c>
      <c r="BX20" s="51">
        <v>1854171</v>
      </c>
      <c r="BY20" s="52">
        <v>26055638</v>
      </c>
      <c r="BZ20" s="46">
        <v>676641</v>
      </c>
      <c r="CA20" s="47">
        <v>0</v>
      </c>
      <c r="CB20" s="48">
        <v>676641</v>
      </c>
      <c r="CC20" s="48">
        <v>13991218</v>
      </c>
      <c r="CD20" s="48">
        <v>10663398</v>
      </c>
      <c r="CE20" s="47">
        <v>882245</v>
      </c>
      <c r="CF20" s="47">
        <v>1592014</v>
      </c>
      <c r="CG20" s="49">
        <v>94185687</v>
      </c>
      <c r="CH20" s="51">
        <v>2419197</v>
      </c>
      <c r="CI20" s="47">
        <v>2419197</v>
      </c>
      <c r="CJ20" s="49">
        <v>0</v>
      </c>
      <c r="CK20" s="46">
        <v>726044</v>
      </c>
      <c r="CL20" s="47">
        <v>0</v>
      </c>
      <c r="CM20" s="47">
        <v>47078</v>
      </c>
      <c r="CN20" s="49">
        <v>773122</v>
      </c>
      <c r="CO20" s="51">
        <v>36539</v>
      </c>
      <c r="CP20" s="47">
        <v>0</v>
      </c>
      <c r="CQ20" s="49">
        <v>36539</v>
      </c>
      <c r="CR20" s="48">
        <v>419737</v>
      </c>
      <c r="CS20" s="48">
        <v>319902</v>
      </c>
      <c r="CT20" s="47">
        <v>26467</v>
      </c>
      <c r="CU20" s="47">
        <v>47760</v>
      </c>
      <c r="CV20" s="48">
        <v>4042724</v>
      </c>
      <c r="CW20" s="53">
        <f t="shared" si="2"/>
        <v>5.9993180826173484E-2</v>
      </c>
      <c r="CX20" s="51">
        <v>30129186</v>
      </c>
      <c r="CY20" s="47">
        <v>0</v>
      </c>
      <c r="CZ20" s="47">
        <v>0</v>
      </c>
      <c r="DA20" s="48">
        <v>30129186</v>
      </c>
      <c r="DB20" s="49">
        <v>0</v>
      </c>
      <c r="DC20" s="46">
        <v>1177036</v>
      </c>
      <c r="DD20" s="50">
        <v>0</v>
      </c>
      <c r="DE20" s="51">
        <v>39891</v>
      </c>
      <c r="DF20" s="52">
        <v>1216927</v>
      </c>
      <c r="DG20" s="46">
        <v>163292</v>
      </c>
      <c r="DH20" s="47">
        <v>0</v>
      </c>
      <c r="DI20" s="48">
        <v>163292</v>
      </c>
      <c r="DJ20" s="48">
        <v>553573</v>
      </c>
      <c r="DK20" s="48">
        <v>2227858</v>
      </c>
      <c r="DL20" s="47">
        <v>481669</v>
      </c>
      <c r="DM20" s="47">
        <v>472016</v>
      </c>
      <c r="DN20" s="49">
        <v>35244521</v>
      </c>
      <c r="DO20" s="51">
        <v>1807584</v>
      </c>
      <c r="DP20" s="47">
        <v>1807584</v>
      </c>
      <c r="DQ20" s="49">
        <v>0</v>
      </c>
      <c r="DR20" s="46">
        <v>35311</v>
      </c>
      <c r="DS20" s="47">
        <v>0</v>
      </c>
      <c r="DT20" s="47">
        <v>957</v>
      </c>
      <c r="DU20" s="49">
        <v>36268</v>
      </c>
      <c r="DV20" s="51">
        <v>8818</v>
      </c>
      <c r="DW20" s="47">
        <v>0</v>
      </c>
      <c r="DX20" s="49">
        <v>8818</v>
      </c>
      <c r="DY20" s="48">
        <v>16607</v>
      </c>
      <c r="DZ20" s="48">
        <v>66836</v>
      </c>
      <c r="EA20" s="47">
        <v>14450</v>
      </c>
      <c r="EB20" s="47">
        <v>14160</v>
      </c>
      <c r="EC20" s="48">
        <v>1964723</v>
      </c>
      <c r="ED20" s="53">
        <f t="shared" si="3"/>
        <v>5.9994451891265829E-2</v>
      </c>
      <c r="EE20" s="51">
        <v>1179270</v>
      </c>
      <c r="EF20" s="47">
        <v>0</v>
      </c>
      <c r="EG20" s="47">
        <v>0</v>
      </c>
      <c r="EH20" s="48">
        <v>1179270</v>
      </c>
      <c r="EI20" s="49">
        <v>0</v>
      </c>
      <c r="EJ20" s="46">
        <v>11678598</v>
      </c>
      <c r="EK20" s="50">
        <v>0</v>
      </c>
      <c r="EL20" s="51">
        <v>1408727</v>
      </c>
      <c r="EM20" s="52">
        <v>13087325</v>
      </c>
      <c r="EN20" s="46">
        <v>210571</v>
      </c>
      <c r="EO20" s="47">
        <v>0</v>
      </c>
      <c r="EP20" s="48">
        <v>210571</v>
      </c>
      <c r="EQ20" s="48">
        <v>5912243</v>
      </c>
      <c r="ER20" s="48">
        <v>1821635</v>
      </c>
      <c r="ES20" s="47">
        <v>176688</v>
      </c>
      <c r="ET20" s="47">
        <v>521025</v>
      </c>
      <c r="EU20" s="49">
        <v>22908757</v>
      </c>
      <c r="EV20" s="51">
        <v>70674</v>
      </c>
      <c r="EW20" s="47">
        <v>70674</v>
      </c>
      <c r="EX20" s="49">
        <v>0</v>
      </c>
      <c r="EY20" s="46">
        <v>350358</v>
      </c>
      <c r="EZ20" s="47">
        <v>0</v>
      </c>
      <c r="FA20" s="47">
        <v>35954</v>
      </c>
      <c r="FB20" s="49">
        <v>386312</v>
      </c>
      <c r="FC20" s="51">
        <v>11371</v>
      </c>
      <c r="FD20" s="47">
        <v>0</v>
      </c>
      <c r="FE20" s="49">
        <v>11371</v>
      </c>
      <c r="FF20" s="48">
        <v>177368</v>
      </c>
      <c r="FG20" s="48">
        <v>54650</v>
      </c>
      <c r="FH20" s="47">
        <v>5300</v>
      </c>
      <c r="FI20" s="47">
        <v>15631</v>
      </c>
      <c r="FJ20" s="48">
        <v>721306</v>
      </c>
      <c r="FK20" s="53">
        <f t="shared" si="4"/>
        <v>5.9930295860998753E-2</v>
      </c>
      <c r="FL20" s="51">
        <v>10214091</v>
      </c>
      <c r="FM20" s="47">
        <v>0</v>
      </c>
      <c r="FN20" s="47">
        <v>0</v>
      </c>
      <c r="FO20" s="48">
        <v>10214091</v>
      </c>
      <c r="FP20" s="49">
        <v>0</v>
      </c>
      <c r="FQ20" s="46">
        <v>7650655</v>
      </c>
      <c r="FR20" s="50">
        <v>0</v>
      </c>
      <c r="FS20" s="51">
        <v>405674</v>
      </c>
      <c r="FT20" s="52">
        <v>8056329</v>
      </c>
      <c r="FU20" s="46">
        <v>195377</v>
      </c>
      <c r="FV20" s="47">
        <v>0</v>
      </c>
      <c r="FW20" s="48">
        <v>195377</v>
      </c>
      <c r="FX20" s="48">
        <v>1925609</v>
      </c>
      <c r="FY20" s="48">
        <v>2120830</v>
      </c>
      <c r="FZ20" s="47">
        <v>260224</v>
      </c>
      <c r="GA20" s="47">
        <v>755312</v>
      </c>
      <c r="GB20" s="49">
        <v>23527772</v>
      </c>
      <c r="GC20" s="51">
        <v>612731</v>
      </c>
      <c r="GD20" s="47">
        <v>612731</v>
      </c>
      <c r="GE20" s="49">
        <v>0</v>
      </c>
      <c r="GF20" s="46">
        <v>229519</v>
      </c>
      <c r="GG20" s="47">
        <v>0</v>
      </c>
      <c r="GH20" s="47">
        <v>10170</v>
      </c>
      <c r="GI20" s="49">
        <v>239689</v>
      </c>
      <c r="GJ20" s="51">
        <v>10551</v>
      </c>
      <c r="GK20" s="47">
        <v>0</v>
      </c>
      <c r="GL20" s="49">
        <v>10551</v>
      </c>
      <c r="GM20" s="48">
        <v>57768</v>
      </c>
      <c r="GN20" s="48">
        <v>63624</v>
      </c>
      <c r="GO20" s="47">
        <v>7807</v>
      </c>
      <c r="GP20" s="47">
        <v>22659</v>
      </c>
      <c r="GQ20" s="48">
        <v>1014829</v>
      </c>
      <c r="GR20" s="53">
        <f t="shared" si="5"/>
        <v>5.9988793912253181E-2</v>
      </c>
      <c r="GS20" s="51">
        <v>5288235</v>
      </c>
      <c r="GT20" s="47">
        <v>0</v>
      </c>
      <c r="GU20" s="47">
        <v>0</v>
      </c>
      <c r="GV20" s="48">
        <v>5288235</v>
      </c>
      <c r="GW20" s="49">
        <v>0</v>
      </c>
      <c r="GX20" s="46">
        <v>1347351</v>
      </c>
      <c r="GY20" s="50">
        <v>0</v>
      </c>
      <c r="GZ20" s="51">
        <v>20509</v>
      </c>
      <c r="HA20" s="52">
        <v>1367860</v>
      </c>
      <c r="HB20" s="46">
        <v>126023</v>
      </c>
      <c r="HC20" s="47">
        <v>0</v>
      </c>
      <c r="HD20" s="48">
        <v>126023</v>
      </c>
      <c r="HE20" s="48">
        <v>900303</v>
      </c>
      <c r="HF20" s="48">
        <v>1148268</v>
      </c>
      <c r="HG20" s="47">
        <v>89950</v>
      </c>
      <c r="HH20" s="47">
        <v>128328</v>
      </c>
      <c r="HI20" s="49">
        <v>9048967</v>
      </c>
      <c r="HJ20" s="51">
        <v>317264</v>
      </c>
      <c r="HK20" s="47">
        <v>317264</v>
      </c>
      <c r="HL20" s="49">
        <v>0</v>
      </c>
      <c r="HM20" s="46">
        <v>40421</v>
      </c>
      <c r="HN20" s="47">
        <v>0</v>
      </c>
      <c r="HO20" s="47">
        <v>492</v>
      </c>
      <c r="HP20" s="49">
        <v>40913</v>
      </c>
      <c r="HQ20" s="51">
        <v>6805</v>
      </c>
      <c r="HR20" s="47">
        <v>0</v>
      </c>
      <c r="HS20" s="49">
        <v>6805</v>
      </c>
      <c r="HT20" s="48">
        <v>27009</v>
      </c>
      <c r="HU20" s="48">
        <v>34448</v>
      </c>
      <c r="HV20" s="47">
        <v>2699</v>
      </c>
      <c r="HW20" s="47">
        <v>3850</v>
      </c>
      <c r="HX20" s="48">
        <v>432988</v>
      </c>
      <c r="HY20" s="53">
        <f t="shared" si="6"/>
        <v>5.9994308119816916E-2</v>
      </c>
    </row>
    <row r="21" spans="1:233" s="21" customFormat="1" ht="12" customHeight="1" x14ac:dyDescent="0.2">
      <c r="A21" s="24">
        <v>9</v>
      </c>
      <c r="B21" s="25" t="s">
        <v>72</v>
      </c>
      <c r="C21" s="54">
        <v>5522070</v>
      </c>
      <c r="D21" s="55">
        <v>0</v>
      </c>
      <c r="E21" s="55">
        <v>0</v>
      </c>
      <c r="F21" s="56">
        <v>5522070</v>
      </c>
      <c r="G21" s="57">
        <v>0</v>
      </c>
      <c r="H21" s="54">
        <v>1938746</v>
      </c>
      <c r="I21" s="58">
        <v>332318</v>
      </c>
      <c r="J21" s="59">
        <v>382926</v>
      </c>
      <c r="K21" s="60">
        <v>2653990</v>
      </c>
      <c r="L21" s="54">
        <v>51889</v>
      </c>
      <c r="M21" s="55">
        <v>0</v>
      </c>
      <c r="N21" s="56">
        <v>51889</v>
      </c>
      <c r="O21" s="56">
        <v>1388355</v>
      </c>
      <c r="P21" s="56">
        <v>1545223</v>
      </c>
      <c r="Q21" s="55">
        <v>155460</v>
      </c>
      <c r="R21" s="55">
        <v>53652</v>
      </c>
      <c r="S21" s="57">
        <v>11370639</v>
      </c>
      <c r="T21" s="59">
        <v>331324</v>
      </c>
      <c r="U21" s="55">
        <v>331324</v>
      </c>
      <c r="V21" s="57">
        <v>0</v>
      </c>
      <c r="W21" s="54">
        <v>58130</v>
      </c>
      <c r="X21" s="55">
        <v>9850</v>
      </c>
      <c r="Y21" s="55">
        <v>11097</v>
      </c>
      <c r="Z21" s="57">
        <v>79077</v>
      </c>
      <c r="AA21" s="59">
        <v>2802</v>
      </c>
      <c r="AB21" s="55">
        <v>0</v>
      </c>
      <c r="AC21" s="57">
        <v>2802</v>
      </c>
      <c r="AD21" s="56">
        <v>41651</v>
      </c>
      <c r="AE21" s="56">
        <v>46357</v>
      </c>
      <c r="AF21" s="55">
        <v>4664</v>
      </c>
      <c r="AG21" s="55">
        <v>1610</v>
      </c>
      <c r="AH21" s="56">
        <v>507485</v>
      </c>
      <c r="AI21" s="61">
        <f t="shared" si="0"/>
        <v>5.9999963781697807E-2</v>
      </c>
      <c r="AJ21" s="59">
        <v>39702290</v>
      </c>
      <c r="AK21" s="55">
        <v>0</v>
      </c>
      <c r="AL21" s="55">
        <v>0</v>
      </c>
      <c r="AM21" s="56">
        <v>39702290</v>
      </c>
      <c r="AN21" s="57">
        <v>0</v>
      </c>
      <c r="AO21" s="54">
        <v>5259078</v>
      </c>
      <c r="AP21" s="58">
        <v>0</v>
      </c>
      <c r="AQ21" s="59">
        <v>162653</v>
      </c>
      <c r="AR21" s="60">
        <v>5421731</v>
      </c>
      <c r="AS21" s="54">
        <v>259560</v>
      </c>
      <c r="AT21" s="55">
        <v>0</v>
      </c>
      <c r="AU21" s="56">
        <v>259560</v>
      </c>
      <c r="AV21" s="56">
        <v>17666728</v>
      </c>
      <c r="AW21" s="56">
        <v>13335848</v>
      </c>
      <c r="AX21" s="55">
        <v>827935</v>
      </c>
      <c r="AY21" s="55">
        <v>2578052</v>
      </c>
      <c r="AZ21" s="57">
        <v>79792144</v>
      </c>
      <c r="BA21" s="59">
        <v>2382137</v>
      </c>
      <c r="BB21" s="55">
        <v>2382137</v>
      </c>
      <c r="BC21" s="57">
        <v>0</v>
      </c>
      <c r="BD21" s="54">
        <v>157702</v>
      </c>
      <c r="BE21" s="55">
        <v>0</v>
      </c>
      <c r="BF21" s="55">
        <v>4045</v>
      </c>
      <c r="BG21" s="57">
        <v>161747</v>
      </c>
      <c r="BH21" s="59">
        <v>14016</v>
      </c>
      <c r="BI21" s="55">
        <v>0</v>
      </c>
      <c r="BJ21" s="57">
        <v>14016</v>
      </c>
      <c r="BK21" s="56">
        <v>530002</v>
      </c>
      <c r="BL21" s="56">
        <v>400075</v>
      </c>
      <c r="BM21" s="55">
        <v>24838</v>
      </c>
      <c r="BN21" s="55">
        <v>77342</v>
      </c>
      <c r="BO21" s="56">
        <v>3590157</v>
      </c>
      <c r="BP21" s="61">
        <f t="shared" si="1"/>
        <v>5.9999989925014402E-2</v>
      </c>
      <c r="BQ21" s="59">
        <v>56712718</v>
      </c>
      <c r="BR21" s="55">
        <v>0</v>
      </c>
      <c r="BS21" s="55">
        <v>0</v>
      </c>
      <c r="BT21" s="56">
        <v>56712718</v>
      </c>
      <c r="BU21" s="57">
        <v>0</v>
      </c>
      <c r="BV21" s="54">
        <v>26395132</v>
      </c>
      <c r="BW21" s="58">
        <v>443931</v>
      </c>
      <c r="BX21" s="59">
        <v>4085208</v>
      </c>
      <c r="BY21" s="60">
        <v>30924271</v>
      </c>
      <c r="BZ21" s="54">
        <v>712585</v>
      </c>
      <c r="CA21" s="55">
        <v>53720</v>
      </c>
      <c r="CB21" s="56">
        <v>766305</v>
      </c>
      <c r="CC21" s="56">
        <v>22953173</v>
      </c>
      <c r="CD21" s="56">
        <v>20787636</v>
      </c>
      <c r="CE21" s="55">
        <v>1582664</v>
      </c>
      <c r="CF21" s="55">
        <v>3172114</v>
      </c>
      <c r="CG21" s="57">
        <v>136898881</v>
      </c>
      <c r="CH21" s="59">
        <v>3402763</v>
      </c>
      <c r="CI21" s="55">
        <v>3402763</v>
      </c>
      <c r="CJ21" s="57">
        <v>0</v>
      </c>
      <c r="CK21" s="54">
        <v>791558</v>
      </c>
      <c r="CL21" s="55">
        <v>12833</v>
      </c>
      <c r="CM21" s="55">
        <v>106756</v>
      </c>
      <c r="CN21" s="57">
        <v>911147</v>
      </c>
      <c r="CO21" s="59">
        <v>38481</v>
      </c>
      <c r="CP21" s="55">
        <v>1612</v>
      </c>
      <c r="CQ21" s="57">
        <v>40093</v>
      </c>
      <c r="CR21" s="56">
        <v>688596</v>
      </c>
      <c r="CS21" s="56">
        <v>623628</v>
      </c>
      <c r="CT21" s="55">
        <v>47480</v>
      </c>
      <c r="CU21" s="55">
        <v>95163</v>
      </c>
      <c r="CV21" s="56">
        <v>5808870</v>
      </c>
      <c r="CW21" s="61">
        <f t="shared" si="2"/>
        <v>5.999999858938166E-2</v>
      </c>
      <c r="CX21" s="59">
        <v>40200024</v>
      </c>
      <c r="CY21" s="55">
        <v>0</v>
      </c>
      <c r="CZ21" s="55">
        <v>0</v>
      </c>
      <c r="DA21" s="56">
        <v>40200024</v>
      </c>
      <c r="DB21" s="57">
        <v>0</v>
      </c>
      <c r="DC21" s="54">
        <v>1247883</v>
      </c>
      <c r="DD21" s="58">
        <v>2132</v>
      </c>
      <c r="DE21" s="59">
        <v>51665</v>
      </c>
      <c r="DF21" s="60">
        <v>1301680</v>
      </c>
      <c r="DG21" s="54">
        <v>172742</v>
      </c>
      <c r="DH21" s="55">
        <v>0</v>
      </c>
      <c r="DI21" s="56">
        <v>172742</v>
      </c>
      <c r="DJ21" s="56">
        <v>856510</v>
      </c>
      <c r="DK21" s="56">
        <v>3062047</v>
      </c>
      <c r="DL21" s="55">
        <v>721221</v>
      </c>
      <c r="DM21" s="55">
        <v>305261</v>
      </c>
      <c r="DN21" s="57">
        <v>46619485</v>
      </c>
      <c r="DO21" s="59">
        <v>2412001</v>
      </c>
      <c r="DP21" s="55">
        <v>2412001</v>
      </c>
      <c r="DQ21" s="57">
        <v>0</v>
      </c>
      <c r="DR21" s="54">
        <v>37256</v>
      </c>
      <c r="DS21" s="55">
        <v>55</v>
      </c>
      <c r="DT21" s="55">
        <v>1240</v>
      </c>
      <c r="DU21" s="57">
        <v>38551</v>
      </c>
      <c r="DV21" s="59">
        <v>9328</v>
      </c>
      <c r="DW21" s="55">
        <v>0</v>
      </c>
      <c r="DX21" s="57">
        <v>9328</v>
      </c>
      <c r="DY21" s="56">
        <v>25695</v>
      </c>
      <c r="DZ21" s="56">
        <v>91861</v>
      </c>
      <c r="EA21" s="55">
        <v>21637</v>
      </c>
      <c r="EB21" s="55">
        <v>9158</v>
      </c>
      <c r="EC21" s="56">
        <v>2608231</v>
      </c>
      <c r="ED21" s="61">
        <f t="shared" si="3"/>
        <v>5.9999989054732902E-2</v>
      </c>
      <c r="EE21" s="59">
        <v>1169067</v>
      </c>
      <c r="EF21" s="55">
        <v>0</v>
      </c>
      <c r="EG21" s="55">
        <v>0</v>
      </c>
      <c r="EH21" s="56">
        <v>1169067</v>
      </c>
      <c r="EI21" s="57">
        <v>0</v>
      </c>
      <c r="EJ21" s="54">
        <v>12935517</v>
      </c>
      <c r="EK21" s="58">
        <v>50105</v>
      </c>
      <c r="EL21" s="59">
        <v>2530628</v>
      </c>
      <c r="EM21" s="60">
        <v>15516250</v>
      </c>
      <c r="EN21" s="54">
        <v>179834</v>
      </c>
      <c r="EO21" s="55">
        <v>53720</v>
      </c>
      <c r="EP21" s="56">
        <v>233554</v>
      </c>
      <c r="EQ21" s="56">
        <v>2227228</v>
      </c>
      <c r="ER21" s="56">
        <v>1670048</v>
      </c>
      <c r="ES21" s="55">
        <v>284864</v>
      </c>
      <c r="ET21" s="55">
        <v>227597</v>
      </c>
      <c r="EU21" s="57">
        <v>21328608</v>
      </c>
      <c r="EV21" s="59">
        <v>70144</v>
      </c>
      <c r="EW21" s="55">
        <v>70144</v>
      </c>
      <c r="EX21" s="57">
        <v>0</v>
      </c>
      <c r="EY21" s="54">
        <v>387991</v>
      </c>
      <c r="EZ21" s="55">
        <v>1258</v>
      </c>
      <c r="FA21" s="55">
        <v>65437</v>
      </c>
      <c r="FB21" s="57">
        <v>454686</v>
      </c>
      <c r="FC21" s="59">
        <v>9712</v>
      </c>
      <c r="FD21" s="55">
        <v>1612</v>
      </c>
      <c r="FE21" s="57">
        <v>11324</v>
      </c>
      <c r="FF21" s="56">
        <v>66817</v>
      </c>
      <c r="FG21" s="56">
        <v>50101</v>
      </c>
      <c r="FH21" s="55">
        <v>8546</v>
      </c>
      <c r="FI21" s="55">
        <v>6827</v>
      </c>
      <c r="FJ21" s="56">
        <v>668445</v>
      </c>
      <c r="FK21" s="61">
        <f t="shared" si="4"/>
        <v>5.9999982892340646E-2</v>
      </c>
      <c r="FL21" s="59">
        <v>10319291</v>
      </c>
      <c r="FM21" s="55">
        <v>0</v>
      </c>
      <c r="FN21" s="55">
        <v>0</v>
      </c>
      <c r="FO21" s="56">
        <v>10319291</v>
      </c>
      <c r="FP21" s="57">
        <v>0</v>
      </c>
      <c r="FQ21" s="54">
        <v>6261791</v>
      </c>
      <c r="FR21" s="58">
        <v>61508</v>
      </c>
      <c r="FS21" s="59">
        <v>1009001</v>
      </c>
      <c r="FT21" s="60">
        <v>7332300</v>
      </c>
      <c r="FU21" s="54">
        <v>221302</v>
      </c>
      <c r="FV21" s="55">
        <v>0</v>
      </c>
      <c r="FW21" s="56">
        <v>221302</v>
      </c>
      <c r="FX21" s="56">
        <v>1670862</v>
      </c>
      <c r="FY21" s="56">
        <v>4236517</v>
      </c>
      <c r="FZ21" s="55">
        <v>314405</v>
      </c>
      <c r="GA21" s="55">
        <v>312813</v>
      </c>
      <c r="GB21" s="57">
        <v>24407490</v>
      </c>
      <c r="GC21" s="59">
        <v>619158</v>
      </c>
      <c r="GD21" s="55">
        <v>619158</v>
      </c>
      <c r="GE21" s="57">
        <v>0</v>
      </c>
      <c r="GF21" s="54">
        <v>187735</v>
      </c>
      <c r="GG21" s="55">
        <v>1725</v>
      </c>
      <c r="GH21" s="55">
        <v>26177</v>
      </c>
      <c r="GI21" s="57">
        <v>215637</v>
      </c>
      <c r="GJ21" s="59">
        <v>11951</v>
      </c>
      <c r="GK21" s="55">
        <v>0</v>
      </c>
      <c r="GL21" s="57">
        <v>11951</v>
      </c>
      <c r="GM21" s="56">
        <v>50126</v>
      </c>
      <c r="GN21" s="56">
        <v>127095</v>
      </c>
      <c r="GO21" s="55">
        <v>9432</v>
      </c>
      <c r="GP21" s="55">
        <v>9384</v>
      </c>
      <c r="GQ21" s="56">
        <v>1042783</v>
      </c>
      <c r="GR21" s="61">
        <f t="shared" si="5"/>
        <v>6.000005232917649E-2</v>
      </c>
      <c r="GS21" s="59">
        <v>5522070</v>
      </c>
      <c r="GT21" s="55">
        <v>0</v>
      </c>
      <c r="GU21" s="55">
        <v>0</v>
      </c>
      <c r="GV21" s="56">
        <v>5522070</v>
      </c>
      <c r="GW21" s="57">
        <v>0</v>
      </c>
      <c r="GX21" s="54">
        <v>1938746</v>
      </c>
      <c r="GY21" s="58">
        <v>332318</v>
      </c>
      <c r="GZ21" s="59">
        <v>382926</v>
      </c>
      <c r="HA21" s="60">
        <v>2653990</v>
      </c>
      <c r="HB21" s="54">
        <v>51889</v>
      </c>
      <c r="HC21" s="55">
        <v>0</v>
      </c>
      <c r="HD21" s="56">
        <v>51889</v>
      </c>
      <c r="HE21" s="56">
        <v>1388355</v>
      </c>
      <c r="HF21" s="56">
        <v>1545223</v>
      </c>
      <c r="HG21" s="55">
        <v>155460</v>
      </c>
      <c r="HH21" s="55">
        <v>53652</v>
      </c>
      <c r="HI21" s="57">
        <v>11370639</v>
      </c>
      <c r="HJ21" s="59">
        <v>331324</v>
      </c>
      <c r="HK21" s="55">
        <v>331324</v>
      </c>
      <c r="HL21" s="57">
        <v>0</v>
      </c>
      <c r="HM21" s="54">
        <v>58130</v>
      </c>
      <c r="HN21" s="55">
        <v>9850</v>
      </c>
      <c r="HO21" s="55">
        <v>11097</v>
      </c>
      <c r="HP21" s="57">
        <v>79077</v>
      </c>
      <c r="HQ21" s="59">
        <v>2802</v>
      </c>
      <c r="HR21" s="55">
        <v>0</v>
      </c>
      <c r="HS21" s="57">
        <v>2802</v>
      </c>
      <c r="HT21" s="56">
        <v>41651</v>
      </c>
      <c r="HU21" s="56">
        <v>46357</v>
      </c>
      <c r="HV21" s="55">
        <v>4664</v>
      </c>
      <c r="HW21" s="55">
        <v>1610</v>
      </c>
      <c r="HX21" s="56">
        <v>507485</v>
      </c>
      <c r="HY21" s="61">
        <f t="shared" si="6"/>
        <v>5.9999963781697807E-2</v>
      </c>
    </row>
    <row r="22" spans="1:233" s="21" customFormat="1" ht="12" customHeight="1" x14ac:dyDescent="0.2">
      <c r="A22" s="22">
        <v>10</v>
      </c>
      <c r="B22" s="23" t="s">
        <v>73</v>
      </c>
      <c r="C22" s="46">
        <v>4232705</v>
      </c>
      <c r="D22" s="47">
        <v>0</v>
      </c>
      <c r="E22" s="47">
        <v>0</v>
      </c>
      <c r="F22" s="48">
        <v>4232705</v>
      </c>
      <c r="G22" s="49">
        <v>0</v>
      </c>
      <c r="H22" s="46">
        <v>1507777</v>
      </c>
      <c r="I22" s="50">
        <v>2191</v>
      </c>
      <c r="J22" s="51">
        <v>57628</v>
      </c>
      <c r="K22" s="52">
        <v>1567596</v>
      </c>
      <c r="L22" s="46">
        <v>26213</v>
      </c>
      <c r="M22" s="47">
        <v>0</v>
      </c>
      <c r="N22" s="48">
        <v>26213</v>
      </c>
      <c r="O22" s="48">
        <v>1510195</v>
      </c>
      <c r="P22" s="48">
        <v>1194598</v>
      </c>
      <c r="Q22" s="47">
        <v>119317</v>
      </c>
      <c r="R22" s="47">
        <v>139023</v>
      </c>
      <c r="S22" s="49">
        <v>8789647</v>
      </c>
      <c r="T22" s="51">
        <v>253937</v>
      </c>
      <c r="U22" s="47">
        <v>253937</v>
      </c>
      <c r="V22" s="49">
        <v>0</v>
      </c>
      <c r="W22" s="46">
        <v>45233</v>
      </c>
      <c r="X22" s="47">
        <v>53</v>
      </c>
      <c r="Y22" s="47">
        <v>1383</v>
      </c>
      <c r="Z22" s="49">
        <v>46669</v>
      </c>
      <c r="AA22" s="51">
        <v>1416</v>
      </c>
      <c r="AB22" s="47">
        <v>0</v>
      </c>
      <c r="AC22" s="49">
        <v>1416</v>
      </c>
      <c r="AD22" s="48">
        <v>45306</v>
      </c>
      <c r="AE22" s="48">
        <v>35838</v>
      </c>
      <c r="AF22" s="47">
        <v>3580</v>
      </c>
      <c r="AG22" s="47">
        <v>4171</v>
      </c>
      <c r="AH22" s="48">
        <v>390917</v>
      </c>
      <c r="AI22" s="53">
        <f t="shared" si="0"/>
        <v>5.9994022734870492E-2</v>
      </c>
      <c r="AJ22" s="51">
        <v>54906298</v>
      </c>
      <c r="AK22" s="47">
        <v>0</v>
      </c>
      <c r="AL22" s="47">
        <v>0</v>
      </c>
      <c r="AM22" s="48">
        <v>54906298</v>
      </c>
      <c r="AN22" s="49">
        <v>0</v>
      </c>
      <c r="AO22" s="46">
        <v>8336760</v>
      </c>
      <c r="AP22" s="50">
        <v>10826</v>
      </c>
      <c r="AQ22" s="51">
        <v>14767</v>
      </c>
      <c r="AR22" s="52">
        <v>8362353</v>
      </c>
      <c r="AS22" s="46">
        <v>301443</v>
      </c>
      <c r="AT22" s="47">
        <v>0</v>
      </c>
      <c r="AU22" s="48">
        <v>301443</v>
      </c>
      <c r="AV22" s="48">
        <v>19203209</v>
      </c>
      <c r="AW22" s="48">
        <v>14671238</v>
      </c>
      <c r="AX22" s="47">
        <v>1213518</v>
      </c>
      <c r="AY22" s="47">
        <v>211186</v>
      </c>
      <c r="AZ22" s="49">
        <v>98869245</v>
      </c>
      <c r="BA22" s="51">
        <v>3294301</v>
      </c>
      <c r="BB22" s="47">
        <v>3294301</v>
      </c>
      <c r="BC22" s="49">
        <v>0</v>
      </c>
      <c r="BD22" s="46">
        <v>250103</v>
      </c>
      <c r="BE22" s="47">
        <v>260</v>
      </c>
      <c r="BF22" s="47">
        <v>354</v>
      </c>
      <c r="BG22" s="49">
        <v>250717</v>
      </c>
      <c r="BH22" s="51">
        <v>16278</v>
      </c>
      <c r="BI22" s="47">
        <v>0</v>
      </c>
      <c r="BJ22" s="49">
        <v>16278</v>
      </c>
      <c r="BK22" s="48">
        <v>576096</v>
      </c>
      <c r="BL22" s="48">
        <v>440137</v>
      </c>
      <c r="BM22" s="47">
        <v>36406</v>
      </c>
      <c r="BN22" s="47">
        <v>6336</v>
      </c>
      <c r="BO22" s="48">
        <v>4620271</v>
      </c>
      <c r="BP22" s="53">
        <f t="shared" si="1"/>
        <v>5.9998599796329377E-2</v>
      </c>
      <c r="BQ22" s="51">
        <v>66748445</v>
      </c>
      <c r="BR22" s="47">
        <v>0</v>
      </c>
      <c r="BS22" s="47">
        <v>0</v>
      </c>
      <c r="BT22" s="48">
        <v>66748445</v>
      </c>
      <c r="BU22" s="49">
        <v>0</v>
      </c>
      <c r="BV22" s="46">
        <v>27240527</v>
      </c>
      <c r="BW22" s="50">
        <v>23470</v>
      </c>
      <c r="BX22" s="51">
        <v>2388342</v>
      </c>
      <c r="BY22" s="52">
        <v>29652339</v>
      </c>
      <c r="BZ22" s="46">
        <v>792942</v>
      </c>
      <c r="CA22" s="47">
        <v>1882</v>
      </c>
      <c r="CB22" s="48">
        <v>794824</v>
      </c>
      <c r="CC22" s="48">
        <v>28777602</v>
      </c>
      <c r="CD22" s="48">
        <v>30773273</v>
      </c>
      <c r="CE22" s="47">
        <v>1926879</v>
      </c>
      <c r="CF22" s="47">
        <v>688732</v>
      </c>
      <c r="CG22" s="49">
        <v>159362094</v>
      </c>
      <c r="CH22" s="51">
        <v>4004668</v>
      </c>
      <c r="CI22" s="47">
        <v>4004668</v>
      </c>
      <c r="CJ22" s="49">
        <v>0</v>
      </c>
      <c r="CK22" s="46">
        <v>817215</v>
      </c>
      <c r="CL22" s="47">
        <v>564</v>
      </c>
      <c r="CM22" s="47">
        <v>60234</v>
      </c>
      <c r="CN22" s="49">
        <v>878013</v>
      </c>
      <c r="CO22" s="51">
        <v>42819</v>
      </c>
      <c r="CP22" s="47">
        <v>56</v>
      </c>
      <c r="CQ22" s="49">
        <v>42875</v>
      </c>
      <c r="CR22" s="48">
        <v>863328</v>
      </c>
      <c r="CS22" s="48">
        <v>923198</v>
      </c>
      <c r="CT22" s="47">
        <v>57806</v>
      </c>
      <c r="CU22" s="47">
        <v>20662</v>
      </c>
      <c r="CV22" s="48">
        <v>6790550</v>
      </c>
      <c r="CW22" s="53">
        <f t="shared" si="2"/>
        <v>5.9996423886728746E-2</v>
      </c>
      <c r="CX22" s="51">
        <v>49122444</v>
      </c>
      <c r="CY22" s="47">
        <v>0</v>
      </c>
      <c r="CZ22" s="47">
        <v>0</v>
      </c>
      <c r="DA22" s="48">
        <v>49122444</v>
      </c>
      <c r="DB22" s="49">
        <v>0</v>
      </c>
      <c r="DC22" s="46">
        <v>1119958</v>
      </c>
      <c r="DD22" s="50">
        <v>13017</v>
      </c>
      <c r="DE22" s="51">
        <v>10241</v>
      </c>
      <c r="DF22" s="52">
        <v>1143216</v>
      </c>
      <c r="DG22" s="46">
        <v>141985</v>
      </c>
      <c r="DH22" s="47">
        <v>0</v>
      </c>
      <c r="DI22" s="48">
        <v>141985</v>
      </c>
      <c r="DJ22" s="48">
        <v>1236560</v>
      </c>
      <c r="DK22" s="48">
        <v>2948117</v>
      </c>
      <c r="DL22" s="47">
        <v>964844</v>
      </c>
      <c r="DM22" s="47">
        <v>260905</v>
      </c>
      <c r="DN22" s="49">
        <v>55818071</v>
      </c>
      <c r="DO22" s="51">
        <v>2947211</v>
      </c>
      <c r="DP22" s="47">
        <v>2947211</v>
      </c>
      <c r="DQ22" s="49">
        <v>0</v>
      </c>
      <c r="DR22" s="46">
        <v>33599</v>
      </c>
      <c r="DS22" s="47">
        <v>312</v>
      </c>
      <c r="DT22" s="47">
        <v>246</v>
      </c>
      <c r="DU22" s="49">
        <v>34157</v>
      </c>
      <c r="DV22" s="51">
        <v>7667</v>
      </c>
      <c r="DW22" s="47">
        <v>0</v>
      </c>
      <c r="DX22" s="49">
        <v>7667</v>
      </c>
      <c r="DY22" s="48">
        <v>37097</v>
      </c>
      <c r="DZ22" s="48">
        <v>88444</v>
      </c>
      <c r="EA22" s="47">
        <v>28945</v>
      </c>
      <c r="EB22" s="47">
        <v>7827</v>
      </c>
      <c r="EC22" s="48">
        <v>3151348</v>
      </c>
      <c r="ED22" s="53">
        <f t="shared" si="3"/>
        <v>5.9997238736737124E-2</v>
      </c>
      <c r="EE22" s="51">
        <v>827061</v>
      </c>
      <c r="EF22" s="47">
        <v>0</v>
      </c>
      <c r="EG22" s="47">
        <v>0</v>
      </c>
      <c r="EH22" s="48">
        <v>827061</v>
      </c>
      <c r="EI22" s="49">
        <v>0</v>
      </c>
      <c r="EJ22" s="46">
        <v>11215767</v>
      </c>
      <c r="EK22" s="50">
        <v>202</v>
      </c>
      <c r="EL22" s="51">
        <v>1885729</v>
      </c>
      <c r="EM22" s="52">
        <v>13101698</v>
      </c>
      <c r="EN22" s="46">
        <v>78606</v>
      </c>
      <c r="EO22" s="47">
        <v>0</v>
      </c>
      <c r="EP22" s="48">
        <v>78606</v>
      </c>
      <c r="EQ22" s="48">
        <v>3347820</v>
      </c>
      <c r="ER22" s="48">
        <v>7453891</v>
      </c>
      <c r="ES22" s="47">
        <v>181509</v>
      </c>
      <c r="ET22" s="47">
        <v>159284</v>
      </c>
      <c r="EU22" s="49">
        <v>25149869</v>
      </c>
      <c r="EV22" s="51">
        <v>49563</v>
      </c>
      <c r="EW22" s="47">
        <v>49563</v>
      </c>
      <c r="EX22" s="49">
        <v>0</v>
      </c>
      <c r="EY22" s="46">
        <v>336472</v>
      </c>
      <c r="EZ22" s="47">
        <v>5</v>
      </c>
      <c r="FA22" s="47">
        <v>47776</v>
      </c>
      <c r="FB22" s="49">
        <v>384253</v>
      </c>
      <c r="FC22" s="51">
        <v>4244</v>
      </c>
      <c r="FD22" s="47">
        <v>0</v>
      </c>
      <c r="FE22" s="49">
        <v>4244</v>
      </c>
      <c r="FF22" s="48">
        <v>100435</v>
      </c>
      <c r="FG22" s="48">
        <v>223617</v>
      </c>
      <c r="FH22" s="47">
        <v>5445</v>
      </c>
      <c r="FI22" s="47">
        <v>4778</v>
      </c>
      <c r="FJ22" s="48">
        <v>772335</v>
      </c>
      <c r="FK22" s="53">
        <f t="shared" si="4"/>
        <v>5.9926655954034833E-2</v>
      </c>
      <c r="FL22" s="51">
        <v>6782381</v>
      </c>
      <c r="FM22" s="47">
        <v>0</v>
      </c>
      <c r="FN22" s="47">
        <v>0</v>
      </c>
      <c r="FO22" s="48">
        <v>6782381</v>
      </c>
      <c r="FP22" s="49">
        <v>0</v>
      </c>
      <c r="FQ22" s="46">
        <v>6180223</v>
      </c>
      <c r="FR22" s="50">
        <v>10251</v>
      </c>
      <c r="FS22" s="51">
        <v>430218</v>
      </c>
      <c r="FT22" s="52">
        <v>6620692</v>
      </c>
      <c r="FU22" s="46">
        <v>386680</v>
      </c>
      <c r="FV22" s="47">
        <v>1882</v>
      </c>
      <c r="FW22" s="48">
        <v>388562</v>
      </c>
      <c r="FX22" s="48">
        <v>4716378</v>
      </c>
      <c r="FY22" s="48">
        <v>7453546</v>
      </c>
      <c r="FZ22" s="47">
        <v>412535</v>
      </c>
      <c r="GA22" s="47">
        <v>179239</v>
      </c>
      <c r="GB22" s="49">
        <v>26553333</v>
      </c>
      <c r="GC22" s="51">
        <v>406867</v>
      </c>
      <c r="GD22" s="47">
        <v>406867</v>
      </c>
      <c r="GE22" s="49">
        <v>0</v>
      </c>
      <c r="GF22" s="46">
        <v>185407</v>
      </c>
      <c r="GG22" s="47">
        <v>246</v>
      </c>
      <c r="GH22" s="47">
        <v>10721</v>
      </c>
      <c r="GI22" s="49">
        <v>196374</v>
      </c>
      <c r="GJ22" s="51">
        <v>20881</v>
      </c>
      <c r="GK22" s="47">
        <v>56</v>
      </c>
      <c r="GL22" s="49">
        <v>20937</v>
      </c>
      <c r="GM22" s="48">
        <v>141491</v>
      </c>
      <c r="GN22" s="48">
        <v>223606</v>
      </c>
      <c r="GO22" s="47">
        <v>12375</v>
      </c>
      <c r="GP22" s="47">
        <v>5377</v>
      </c>
      <c r="GQ22" s="48">
        <v>1007027</v>
      </c>
      <c r="GR22" s="53">
        <f t="shared" si="5"/>
        <v>5.998881513733894E-2</v>
      </c>
      <c r="GS22" s="51">
        <v>4232705</v>
      </c>
      <c r="GT22" s="47">
        <v>0</v>
      </c>
      <c r="GU22" s="47">
        <v>0</v>
      </c>
      <c r="GV22" s="48">
        <v>4232705</v>
      </c>
      <c r="GW22" s="49">
        <v>0</v>
      </c>
      <c r="GX22" s="46">
        <v>1507777</v>
      </c>
      <c r="GY22" s="50">
        <v>2191</v>
      </c>
      <c r="GZ22" s="51">
        <v>57628</v>
      </c>
      <c r="HA22" s="52">
        <v>1567596</v>
      </c>
      <c r="HB22" s="46">
        <v>26213</v>
      </c>
      <c r="HC22" s="47">
        <v>0</v>
      </c>
      <c r="HD22" s="48">
        <v>26213</v>
      </c>
      <c r="HE22" s="48">
        <v>1510195</v>
      </c>
      <c r="HF22" s="48">
        <v>1194598</v>
      </c>
      <c r="HG22" s="47">
        <v>119317</v>
      </c>
      <c r="HH22" s="47">
        <v>139023</v>
      </c>
      <c r="HI22" s="49">
        <v>8789647</v>
      </c>
      <c r="HJ22" s="51">
        <v>253937</v>
      </c>
      <c r="HK22" s="47">
        <v>253937</v>
      </c>
      <c r="HL22" s="49">
        <v>0</v>
      </c>
      <c r="HM22" s="46">
        <v>45233</v>
      </c>
      <c r="HN22" s="47">
        <v>53</v>
      </c>
      <c r="HO22" s="47">
        <v>1383</v>
      </c>
      <c r="HP22" s="49">
        <v>46669</v>
      </c>
      <c r="HQ22" s="51">
        <v>1416</v>
      </c>
      <c r="HR22" s="47">
        <v>0</v>
      </c>
      <c r="HS22" s="49">
        <v>1416</v>
      </c>
      <c r="HT22" s="48">
        <v>45306</v>
      </c>
      <c r="HU22" s="48">
        <v>35838</v>
      </c>
      <c r="HV22" s="47">
        <v>3580</v>
      </c>
      <c r="HW22" s="47">
        <v>4171</v>
      </c>
      <c r="HX22" s="48">
        <v>390917</v>
      </c>
      <c r="HY22" s="53">
        <f t="shared" si="6"/>
        <v>5.9994022734870492E-2</v>
      </c>
    </row>
    <row r="23" spans="1:233" s="21" customFormat="1" ht="12" customHeight="1" x14ac:dyDescent="0.2">
      <c r="A23" s="24">
        <v>11</v>
      </c>
      <c r="B23" s="25" t="s">
        <v>74</v>
      </c>
      <c r="C23" s="54">
        <v>5651499</v>
      </c>
      <c r="D23" s="55">
        <v>7271</v>
      </c>
      <c r="E23" s="55">
        <v>0</v>
      </c>
      <c r="F23" s="56">
        <v>5658770</v>
      </c>
      <c r="G23" s="57">
        <v>0</v>
      </c>
      <c r="H23" s="54">
        <v>2536576</v>
      </c>
      <c r="I23" s="58">
        <v>29324</v>
      </c>
      <c r="J23" s="59">
        <v>40168</v>
      </c>
      <c r="K23" s="60">
        <v>2606068</v>
      </c>
      <c r="L23" s="54">
        <v>35808</v>
      </c>
      <c r="M23" s="55">
        <v>0</v>
      </c>
      <c r="N23" s="56">
        <v>35808</v>
      </c>
      <c r="O23" s="56">
        <v>1526555</v>
      </c>
      <c r="P23" s="56">
        <v>1026598</v>
      </c>
      <c r="Q23" s="55">
        <v>242772</v>
      </c>
      <c r="R23" s="55">
        <v>92692</v>
      </c>
      <c r="S23" s="57">
        <v>11189263</v>
      </c>
      <c r="T23" s="59">
        <v>339493</v>
      </c>
      <c r="U23" s="55">
        <v>339493</v>
      </c>
      <c r="V23" s="57">
        <v>0</v>
      </c>
      <c r="W23" s="54">
        <v>76097</v>
      </c>
      <c r="X23" s="55">
        <v>760</v>
      </c>
      <c r="Y23" s="55">
        <v>964</v>
      </c>
      <c r="Z23" s="57">
        <v>77821</v>
      </c>
      <c r="AA23" s="59">
        <v>1933</v>
      </c>
      <c r="AB23" s="55">
        <v>0</v>
      </c>
      <c r="AC23" s="57">
        <v>1933</v>
      </c>
      <c r="AD23" s="56">
        <v>45797</v>
      </c>
      <c r="AE23" s="56">
        <v>30798</v>
      </c>
      <c r="AF23" s="55">
        <v>7283</v>
      </c>
      <c r="AG23" s="55">
        <v>2781</v>
      </c>
      <c r="AH23" s="56">
        <v>505906</v>
      </c>
      <c r="AI23" s="61">
        <f t="shared" si="0"/>
        <v>5.9994133000634414E-2</v>
      </c>
      <c r="AJ23" s="59">
        <v>43429678</v>
      </c>
      <c r="AK23" s="55">
        <v>0</v>
      </c>
      <c r="AL23" s="55">
        <v>0</v>
      </c>
      <c r="AM23" s="56">
        <v>43429678</v>
      </c>
      <c r="AN23" s="57">
        <v>0</v>
      </c>
      <c r="AO23" s="54">
        <v>9628117</v>
      </c>
      <c r="AP23" s="58">
        <v>109720</v>
      </c>
      <c r="AQ23" s="59">
        <v>30902</v>
      </c>
      <c r="AR23" s="60">
        <v>9768739</v>
      </c>
      <c r="AS23" s="54">
        <v>292002</v>
      </c>
      <c r="AT23" s="55">
        <v>0</v>
      </c>
      <c r="AU23" s="56">
        <v>292002</v>
      </c>
      <c r="AV23" s="56">
        <v>32981604</v>
      </c>
      <c r="AW23" s="56">
        <v>15196225</v>
      </c>
      <c r="AX23" s="55">
        <v>1903938</v>
      </c>
      <c r="AY23" s="55">
        <v>152086</v>
      </c>
      <c r="AZ23" s="57">
        <v>103724272</v>
      </c>
      <c r="BA23" s="59">
        <v>2605713</v>
      </c>
      <c r="BB23" s="55">
        <v>2605713</v>
      </c>
      <c r="BC23" s="57">
        <v>0</v>
      </c>
      <c r="BD23" s="54">
        <v>288843</v>
      </c>
      <c r="BE23" s="55">
        <v>3172</v>
      </c>
      <c r="BF23" s="55">
        <v>742</v>
      </c>
      <c r="BG23" s="57">
        <v>292757</v>
      </c>
      <c r="BH23" s="59">
        <v>15768</v>
      </c>
      <c r="BI23" s="55">
        <v>0</v>
      </c>
      <c r="BJ23" s="57">
        <v>15768</v>
      </c>
      <c r="BK23" s="56">
        <v>989448</v>
      </c>
      <c r="BL23" s="56">
        <v>455887</v>
      </c>
      <c r="BM23" s="55">
        <v>57118</v>
      </c>
      <c r="BN23" s="55">
        <v>4562</v>
      </c>
      <c r="BO23" s="56">
        <v>4421253</v>
      </c>
      <c r="BP23" s="61">
        <f t="shared" si="1"/>
        <v>5.9998441618655335E-2</v>
      </c>
      <c r="BQ23" s="59">
        <v>62832167</v>
      </c>
      <c r="BR23" s="55">
        <v>7271</v>
      </c>
      <c r="BS23" s="55">
        <v>0</v>
      </c>
      <c r="BT23" s="56">
        <v>62839438</v>
      </c>
      <c r="BU23" s="57">
        <v>0</v>
      </c>
      <c r="BV23" s="54">
        <v>48471056</v>
      </c>
      <c r="BW23" s="58">
        <v>283166</v>
      </c>
      <c r="BX23" s="59">
        <v>4517944</v>
      </c>
      <c r="BY23" s="60">
        <v>53272166</v>
      </c>
      <c r="BZ23" s="54">
        <v>626860</v>
      </c>
      <c r="CA23" s="55">
        <v>74</v>
      </c>
      <c r="CB23" s="56">
        <v>626934</v>
      </c>
      <c r="CC23" s="56">
        <v>47873003</v>
      </c>
      <c r="CD23" s="56">
        <v>24449902</v>
      </c>
      <c r="CE23" s="55">
        <v>2858152</v>
      </c>
      <c r="CF23" s="55">
        <v>992892</v>
      </c>
      <c r="CG23" s="57">
        <v>192912487</v>
      </c>
      <c r="CH23" s="59">
        <v>3770039</v>
      </c>
      <c r="CI23" s="55">
        <v>3770039</v>
      </c>
      <c r="CJ23" s="57">
        <v>0</v>
      </c>
      <c r="CK23" s="54">
        <v>1454111</v>
      </c>
      <c r="CL23" s="55">
        <v>7623</v>
      </c>
      <c r="CM23" s="55">
        <v>116999</v>
      </c>
      <c r="CN23" s="57">
        <v>1578733</v>
      </c>
      <c r="CO23" s="59">
        <v>33848</v>
      </c>
      <c r="CP23" s="55">
        <v>2</v>
      </c>
      <c r="CQ23" s="57">
        <v>33850</v>
      </c>
      <c r="CR23" s="56">
        <v>1436188</v>
      </c>
      <c r="CS23" s="56">
        <v>733493</v>
      </c>
      <c r="CT23" s="55">
        <v>85744</v>
      </c>
      <c r="CU23" s="55">
        <v>29785</v>
      </c>
      <c r="CV23" s="56">
        <v>7667832</v>
      </c>
      <c r="CW23" s="61">
        <f t="shared" si="2"/>
        <v>5.9994791805744664E-2</v>
      </c>
      <c r="CX23" s="59">
        <v>40061210</v>
      </c>
      <c r="CY23" s="55">
        <v>0</v>
      </c>
      <c r="CZ23" s="55">
        <v>0</v>
      </c>
      <c r="DA23" s="56">
        <v>40061210</v>
      </c>
      <c r="DB23" s="57">
        <v>0</v>
      </c>
      <c r="DC23" s="54">
        <v>1449250</v>
      </c>
      <c r="DD23" s="58">
        <v>0</v>
      </c>
      <c r="DE23" s="59">
        <v>14858</v>
      </c>
      <c r="DF23" s="60">
        <v>1464108</v>
      </c>
      <c r="DG23" s="54">
        <v>135667</v>
      </c>
      <c r="DH23" s="55">
        <v>0</v>
      </c>
      <c r="DI23" s="56">
        <v>135667</v>
      </c>
      <c r="DJ23" s="56">
        <v>638589</v>
      </c>
      <c r="DK23" s="56">
        <v>2547577</v>
      </c>
      <c r="DL23" s="55">
        <v>902813</v>
      </c>
      <c r="DM23" s="55">
        <v>348557</v>
      </c>
      <c r="DN23" s="57">
        <v>46098521</v>
      </c>
      <c r="DO23" s="59">
        <v>2403478</v>
      </c>
      <c r="DP23" s="55">
        <v>2403478</v>
      </c>
      <c r="DQ23" s="57">
        <v>0</v>
      </c>
      <c r="DR23" s="54">
        <v>43477</v>
      </c>
      <c r="DS23" s="55">
        <v>0</v>
      </c>
      <c r="DT23" s="55">
        <v>357</v>
      </c>
      <c r="DU23" s="57">
        <v>43834</v>
      </c>
      <c r="DV23" s="59">
        <v>7326</v>
      </c>
      <c r="DW23" s="55">
        <v>0</v>
      </c>
      <c r="DX23" s="57">
        <v>7326</v>
      </c>
      <c r="DY23" s="56">
        <v>19158</v>
      </c>
      <c r="DZ23" s="56">
        <v>76427</v>
      </c>
      <c r="EA23" s="55">
        <v>27084</v>
      </c>
      <c r="EB23" s="55">
        <v>10457</v>
      </c>
      <c r="EC23" s="56">
        <v>2587764</v>
      </c>
      <c r="ED23" s="61">
        <f t="shared" si="3"/>
        <v>5.9995142433291453E-2</v>
      </c>
      <c r="EE23" s="59">
        <v>1760937</v>
      </c>
      <c r="EF23" s="55">
        <v>0</v>
      </c>
      <c r="EG23" s="55">
        <v>0</v>
      </c>
      <c r="EH23" s="56">
        <v>1760937</v>
      </c>
      <c r="EI23" s="57">
        <v>0</v>
      </c>
      <c r="EJ23" s="54">
        <v>25592403</v>
      </c>
      <c r="EK23" s="58">
        <v>65563</v>
      </c>
      <c r="EL23" s="59">
        <v>3405713</v>
      </c>
      <c r="EM23" s="60">
        <v>29063679</v>
      </c>
      <c r="EN23" s="54">
        <v>108537</v>
      </c>
      <c r="EO23" s="55">
        <v>0</v>
      </c>
      <c r="EP23" s="56">
        <v>108537</v>
      </c>
      <c r="EQ23" s="56">
        <v>9395907</v>
      </c>
      <c r="ER23" s="56">
        <v>3955294</v>
      </c>
      <c r="ES23" s="55">
        <v>287970</v>
      </c>
      <c r="ET23" s="55">
        <v>414051</v>
      </c>
      <c r="EU23" s="57">
        <v>44986375</v>
      </c>
      <c r="EV23" s="59">
        <v>105572</v>
      </c>
      <c r="EW23" s="55">
        <v>105572</v>
      </c>
      <c r="EX23" s="57">
        <v>0</v>
      </c>
      <c r="EY23" s="54">
        <v>767752</v>
      </c>
      <c r="EZ23" s="55">
        <v>1574</v>
      </c>
      <c r="FA23" s="55">
        <v>88531</v>
      </c>
      <c r="FB23" s="57">
        <v>857857</v>
      </c>
      <c r="FC23" s="59">
        <v>5860</v>
      </c>
      <c r="FD23" s="55">
        <v>0</v>
      </c>
      <c r="FE23" s="57">
        <v>5860</v>
      </c>
      <c r="FF23" s="56">
        <v>281874</v>
      </c>
      <c r="FG23" s="56">
        <v>118654</v>
      </c>
      <c r="FH23" s="55">
        <v>8639</v>
      </c>
      <c r="FI23" s="55">
        <v>12420</v>
      </c>
      <c r="FJ23" s="56">
        <v>1390876</v>
      </c>
      <c r="FK23" s="61">
        <f t="shared" si="4"/>
        <v>5.9952173189614391E-2</v>
      </c>
      <c r="FL23" s="59">
        <v>11990053</v>
      </c>
      <c r="FM23" s="55">
        <v>0</v>
      </c>
      <c r="FN23" s="55">
        <v>0</v>
      </c>
      <c r="FO23" s="56">
        <v>11990053</v>
      </c>
      <c r="FP23" s="57">
        <v>0</v>
      </c>
      <c r="FQ23" s="54">
        <v>10713960</v>
      </c>
      <c r="FR23" s="58">
        <v>78559</v>
      </c>
      <c r="FS23" s="59">
        <v>1041161</v>
      </c>
      <c r="FT23" s="60">
        <v>11833680</v>
      </c>
      <c r="FU23" s="54">
        <v>190513</v>
      </c>
      <c r="FV23" s="55">
        <v>74</v>
      </c>
      <c r="FW23" s="56">
        <v>190587</v>
      </c>
      <c r="FX23" s="56">
        <v>3968937</v>
      </c>
      <c r="FY23" s="56">
        <v>4271785</v>
      </c>
      <c r="FZ23" s="55">
        <v>423472</v>
      </c>
      <c r="GA23" s="55">
        <v>334063</v>
      </c>
      <c r="GB23" s="57">
        <v>33012577</v>
      </c>
      <c r="GC23" s="59">
        <v>719261</v>
      </c>
      <c r="GD23" s="55">
        <v>719261</v>
      </c>
      <c r="GE23" s="57">
        <v>0</v>
      </c>
      <c r="GF23" s="54">
        <v>321419</v>
      </c>
      <c r="GG23" s="55">
        <v>2117</v>
      </c>
      <c r="GH23" s="55">
        <v>26762</v>
      </c>
      <c r="GI23" s="57">
        <v>350298</v>
      </c>
      <c r="GJ23" s="59">
        <v>10287</v>
      </c>
      <c r="GK23" s="55">
        <v>2</v>
      </c>
      <c r="GL23" s="57">
        <v>10289</v>
      </c>
      <c r="GM23" s="56">
        <v>119069</v>
      </c>
      <c r="GN23" s="56">
        <v>128154</v>
      </c>
      <c r="GO23" s="55">
        <v>12704</v>
      </c>
      <c r="GP23" s="55">
        <v>10022</v>
      </c>
      <c r="GQ23" s="56">
        <v>1349797</v>
      </c>
      <c r="GR23" s="61">
        <f t="shared" si="5"/>
        <v>5.998814183723792E-2</v>
      </c>
      <c r="GS23" s="59">
        <v>5651499</v>
      </c>
      <c r="GT23" s="55">
        <v>7271</v>
      </c>
      <c r="GU23" s="55">
        <v>0</v>
      </c>
      <c r="GV23" s="56">
        <v>5658770</v>
      </c>
      <c r="GW23" s="57">
        <v>0</v>
      </c>
      <c r="GX23" s="54">
        <v>2536576</v>
      </c>
      <c r="GY23" s="58">
        <v>29324</v>
      </c>
      <c r="GZ23" s="59">
        <v>40168</v>
      </c>
      <c r="HA23" s="60">
        <v>2606068</v>
      </c>
      <c r="HB23" s="54">
        <v>35808</v>
      </c>
      <c r="HC23" s="55">
        <v>0</v>
      </c>
      <c r="HD23" s="56">
        <v>35808</v>
      </c>
      <c r="HE23" s="56">
        <v>1526555</v>
      </c>
      <c r="HF23" s="56">
        <v>1026598</v>
      </c>
      <c r="HG23" s="55">
        <v>242772</v>
      </c>
      <c r="HH23" s="55">
        <v>92692</v>
      </c>
      <c r="HI23" s="57">
        <v>11189263</v>
      </c>
      <c r="HJ23" s="59">
        <v>339493</v>
      </c>
      <c r="HK23" s="55">
        <v>339493</v>
      </c>
      <c r="HL23" s="57">
        <v>0</v>
      </c>
      <c r="HM23" s="54">
        <v>76097</v>
      </c>
      <c r="HN23" s="55">
        <v>760</v>
      </c>
      <c r="HO23" s="55">
        <v>964</v>
      </c>
      <c r="HP23" s="57">
        <v>77821</v>
      </c>
      <c r="HQ23" s="59">
        <v>1933</v>
      </c>
      <c r="HR23" s="55">
        <v>0</v>
      </c>
      <c r="HS23" s="57">
        <v>1933</v>
      </c>
      <c r="HT23" s="56">
        <v>45797</v>
      </c>
      <c r="HU23" s="56">
        <v>30798</v>
      </c>
      <c r="HV23" s="55">
        <v>7283</v>
      </c>
      <c r="HW23" s="55">
        <v>2781</v>
      </c>
      <c r="HX23" s="56">
        <v>505906</v>
      </c>
      <c r="HY23" s="61">
        <f t="shared" si="6"/>
        <v>5.9994133000634414E-2</v>
      </c>
    </row>
    <row r="24" spans="1:233" s="21" customFormat="1" ht="12" customHeight="1" x14ac:dyDescent="0.2">
      <c r="A24" s="22">
        <v>12</v>
      </c>
      <c r="B24" s="23" t="s">
        <v>75</v>
      </c>
      <c r="C24" s="46">
        <v>10444246</v>
      </c>
      <c r="D24" s="47">
        <v>0</v>
      </c>
      <c r="E24" s="47">
        <v>0</v>
      </c>
      <c r="F24" s="48">
        <v>10444246</v>
      </c>
      <c r="G24" s="49">
        <v>0</v>
      </c>
      <c r="H24" s="46">
        <v>8715750</v>
      </c>
      <c r="I24" s="50">
        <v>501975</v>
      </c>
      <c r="J24" s="51">
        <v>864434</v>
      </c>
      <c r="K24" s="52">
        <v>10082159</v>
      </c>
      <c r="L24" s="46">
        <v>81030</v>
      </c>
      <c r="M24" s="47">
        <v>0</v>
      </c>
      <c r="N24" s="48">
        <v>81030</v>
      </c>
      <c r="O24" s="48">
        <v>3614577</v>
      </c>
      <c r="P24" s="48">
        <v>2895838</v>
      </c>
      <c r="Q24" s="47">
        <v>398057</v>
      </c>
      <c r="R24" s="47">
        <v>226589</v>
      </c>
      <c r="S24" s="49">
        <v>27742496</v>
      </c>
      <c r="T24" s="51">
        <v>626655</v>
      </c>
      <c r="U24" s="47">
        <v>626655</v>
      </c>
      <c r="V24" s="49">
        <v>0</v>
      </c>
      <c r="W24" s="46">
        <v>261411</v>
      </c>
      <c r="X24" s="47">
        <v>14939</v>
      </c>
      <c r="Y24" s="47">
        <v>23267</v>
      </c>
      <c r="Z24" s="49">
        <v>299617</v>
      </c>
      <c r="AA24" s="51">
        <v>4376</v>
      </c>
      <c r="AB24" s="47">
        <v>0</v>
      </c>
      <c r="AC24" s="49">
        <v>4376</v>
      </c>
      <c r="AD24" s="48">
        <v>108437</v>
      </c>
      <c r="AE24" s="48">
        <v>86875</v>
      </c>
      <c r="AF24" s="47">
        <v>11942</v>
      </c>
      <c r="AG24" s="47">
        <v>6798</v>
      </c>
      <c r="AH24" s="48">
        <v>1144700</v>
      </c>
      <c r="AI24" s="53">
        <f t="shared" si="0"/>
        <v>6.000002297916001E-2</v>
      </c>
      <c r="AJ24" s="51">
        <v>112300908</v>
      </c>
      <c r="AK24" s="47">
        <v>2171</v>
      </c>
      <c r="AL24" s="47">
        <v>9898</v>
      </c>
      <c r="AM24" s="48">
        <v>112312977</v>
      </c>
      <c r="AN24" s="49">
        <v>0</v>
      </c>
      <c r="AO24" s="46">
        <v>26078968</v>
      </c>
      <c r="AP24" s="50">
        <v>253153</v>
      </c>
      <c r="AQ24" s="51">
        <v>1048466</v>
      </c>
      <c r="AR24" s="52">
        <v>27380587</v>
      </c>
      <c r="AS24" s="46">
        <v>509272</v>
      </c>
      <c r="AT24" s="47">
        <v>0</v>
      </c>
      <c r="AU24" s="48">
        <v>509272</v>
      </c>
      <c r="AV24" s="48">
        <v>54938632</v>
      </c>
      <c r="AW24" s="48">
        <v>25409046</v>
      </c>
      <c r="AX24" s="47">
        <v>2687221</v>
      </c>
      <c r="AY24" s="47">
        <v>653911</v>
      </c>
      <c r="AZ24" s="49">
        <v>223891646</v>
      </c>
      <c r="BA24" s="51">
        <v>6738779</v>
      </c>
      <c r="BB24" s="47">
        <v>6738779</v>
      </c>
      <c r="BC24" s="49">
        <v>0</v>
      </c>
      <c r="BD24" s="46">
        <v>782208</v>
      </c>
      <c r="BE24" s="47">
        <v>7354</v>
      </c>
      <c r="BF24" s="47">
        <v>29138</v>
      </c>
      <c r="BG24" s="49">
        <v>818700</v>
      </c>
      <c r="BH24" s="51">
        <v>27501</v>
      </c>
      <c r="BI24" s="47">
        <v>0</v>
      </c>
      <c r="BJ24" s="49">
        <v>27501</v>
      </c>
      <c r="BK24" s="48">
        <v>1648159</v>
      </c>
      <c r="BL24" s="48">
        <v>762271</v>
      </c>
      <c r="BM24" s="47">
        <v>80617</v>
      </c>
      <c r="BN24" s="47">
        <v>19617</v>
      </c>
      <c r="BO24" s="48">
        <v>10095644</v>
      </c>
      <c r="BP24" s="53">
        <f t="shared" si="1"/>
        <v>6.0000003383402438E-2</v>
      </c>
      <c r="BQ24" s="51">
        <v>142295440</v>
      </c>
      <c r="BR24" s="47">
        <v>2171</v>
      </c>
      <c r="BS24" s="47">
        <v>9898</v>
      </c>
      <c r="BT24" s="48">
        <v>142307509</v>
      </c>
      <c r="BU24" s="49">
        <v>0</v>
      </c>
      <c r="BV24" s="46">
        <v>93712456</v>
      </c>
      <c r="BW24" s="50">
        <v>854149</v>
      </c>
      <c r="BX24" s="51">
        <v>12217456</v>
      </c>
      <c r="BY24" s="52">
        <v>106784061</v>
      </c>
      <c r="BZ24" s="46">
        <v>1015426</v>
      </c>
      <c r="CA24" s="47">
        <v>44517</v>
      </c>
      <c r="CB24" s="48">
        <v>1059943</v>
      </c>
      <c r="CC24" s="48">
        <v>75064270</v>
      </c>
      <c r="CD24" s="48">
        <v>41971609</v>
      </c>
      <c r="CE24" s="47">
        <v>4566378</v>
      </c>
      <c r="CF24" s="47">
        <v>2486046</v>
      </c>
      <c r="CG24" s="49">
        <v>374239816</v>
      </c>
      <c r="CH24" s="51">
        <v>8538452</v>
      </c>
      <c r="CI24" s="47">
        <v>8538452</v>
      </c>
      <c r="CJ24" s="49">
        <v>0</v>
      </c>
      <c r="CK24" s="46">
        <v>2810782</v>
      </c>
      <c r="CL24" s="47">
        <v>24897</v>
      </c>
      <c r="CM24" s="47">
        <v>320764</v>
      </c>
      <c r="CN24" s="49">
        <v>3156443</v>
      </c>
      <c r="CO24" s="51">
        <v>54832</v>
      </c>
      <c r="CP24" s="47">
        <v>1336</v>
      </c>
      <c r="CQ24" s="49">
        <v>56168</v>
      </c>
      <c r="CR24" s="48">
        <v>2251928</v>
      </c>
      <c r="CS24" s="48">
        <v>1259148</v>
      </c>
      <c r="CT24" s="47">
        <v>136992</v>
      </c>
      <c r="CU24" s="47">
        <v>74582</v>
      </c>
      <c r="CV24" s="48">
        <v>15473713</v>
      </c>
      <c r="CW24" s="53">
        <f t="shared" si="2"/>
        <v>6.0000010259472672E-2</v>
      </c>
      <c r="CX24" s="51">
        <v>97325112</v>
      </c>
      <c r="CY24" s="47">
        <v>0</v>
      </c>
      <c r="CZ24" s="47">
        <v>0</v>
      </c>
      <c r="DA24" s="48">
        <v>97325112</v>
      </c>
      <c r="DB24" s="49">
        <v>0</v>
      </c>
      <c r="DC24" s="46">
        <v>2497908</v>
      </c>
      <c r="DD24" s="50">
        <v>0</v>
      </c>
      <c r="DE24" s="51">
        <v>49401</v>
      </c>
      <c r="DF24" s="52">
        <v>2547309</v>
      </c>
      <c r="DG24" s="46">
        <v>286934</v>
      </c>
      <c r="DH24" s="47">
        <v>370</v>
      </c>
      <c r="DI24" s="48">
        <v>287304</v>
      </c>
      <c r="DJ24" s="48">
        <v>1850913</v>
      </c>
      <c r="DK24" s="48">
        <v>5797837</v>
      </c>
      <c r="DL24" s="47">
        <v>1865325</v>
      </c>
      <c r="DM24" s="47">
        <v>664295</v>
      </c>
      <c r="DN24" s="49">
        <v>110338095</v>
      </c>
      <c r="DO24" s="51">
        <v>5839507</v>
      </c>
      <c r="DP24" s="47">
        <v>5839507</v>
      </c>
      <c r="DQ24" s="49">
        <v>0</v>
      </c>
      <c r="DR24" s="46">
        <v>74633</v>
      </c>
      <c r="DS24" s="47">
        <v>0</v>
      </c>
      <c r="DT24" s="47">
        <v>1186</v>
      </c>
      <c r="DU24" s="49">
        <v>75819</v>
      </c>
      <c r="DV24" s="51">
        <v>15495</v>
      </c>
      <c r="DW24" s="47">
        <v>11</v>
      </c>
      <c r="DX24" s="49">
        <v>15506</v>
      </c>
      <c r="DY24" s="48">
        <v>55527</v>
      </c>
      <c r="DZ24" s="48">
        <v>173935</v>
      </c>
      <c r="EA24" s="47">
        <v>55960</v>
      </c>
      <c r="EB24" s="47">
        <v>19929</v>
      </c>
      <c r="EC24" s="48">
        <v>6236183</v>
      </c>
      <c r="ED24" s="53">
        <f t="shared" si="3"/>
        <v>6.0000002876955331E-2</v>
      </c>
      <c r="EE24" s="51">
        <v>2484268</v>
      </c>
      <c r="EF24" s="47">
        <v>0</v>
      </c>
      <c r="EG24" s="47">
        <v>0</v>
      </c>
      <c r="EH24" s="48">
        <v>2484268</v>
      </c>
      <c r="EI24" s="49">
        <v>0</v>
      </c>
      <c r="EJ24" s="46">
        <v>33237056</v>
      </c>
      <c r="EK24" s="50">
        <v>43708</v>
      </c>
      <c r="EL24" s="51">
        <v>7440539</v>
      </c>
      <c r="EM24" s="52">
        <v>40721303</v>
      </c>
      <c r="EN24" s="46">
        <v>171915</v>
      </c>
      <c r="EO24" s="47">
        <v>2260</v>
      </c>
      <c r="EP24" s="48">
        <v>174175</v>
      </c>
      <c r="EQ24" s="48">
        <v>9308571</v>
      </c>
      <c r="ER24" s="48">
        <v>5516682</v>
      </c>
      <c r="ES24" s="47">
        <v>654377</v>
      </c>
      <c r="ET24" s="47">
        <v>1176267</v>
      </c>
      <c r="EU24" s="49">
        <v>60035643</v>
      </c>
      <c r="EV24" s="51">
        <v>149056</v>
      </c>
      <c r="EW24" s="47">
        <v>149056</v>
      </c>
      <c r="EX24" s="49">
        <v>0</v>
      </c>
      <c r="EY24" s="46">
        <v>996943</v>
      </c>
      <c r="EZ24" s="47">
        <v>1064</v>
      </c>
      <c r="FA24" s="47">
        <v>193991</v>
      </c>
      <c r="FB24" s="49">
        <v>1191998</v>
      </c>
      <c r="FC24" s="51">
        <v>9283</v>
      </c>
      <c r="FD24" s="47">
        <v>68</v>
      </c>
      <c r="FE24" s="49">
        <v>9351</v>
      </c>
      <c r="FF24" s="48">
        <v>279257</v>
      </c>
      <c r="FG24" s="48">
        <v>165501</v>
      </c>
      <c r="FH24" s="47">
        <v>19631</v>
      </c>
      <c r="FI24" s="47">
        <v>35289</v>
      </c>
      <c r="FJ24" s="48">
        <v>1850083</v>
      </c>
      <c r="FK24" s="53">
        <f t="shared" si="4"/>
        <v>5.9999967797355197E-2</v>
      </c>
      <c r="FL24" s="51">
        <v>17066018</v>
      </c>
      <c r="FM24" s="47">
        <v>0</v>
      </c>
      <c r="FN24" s="47">
        <v>0</v>
      </c>
      <c r="FO24" s="48">
        <v>17066018</v>
      </c>
      <c r="FP24" s="49">
        <v>0</v>
      </c>
      <c r="FQ24" s="46">
        <v>25680682</v>
      </c>
      <c r="FR24" s="50">
        <v>55313</v>
      </c>
      <c r="FS24" s="51">
        <v>2864017</v>
      </c>
      <c r="FT24" s="52">
        <v>28600012</v>
      </c>
      <c r="FU24" s="46">
        <v>253209</v>
      </c>
      <c r="FV24" s="47">
        <v>42257</v>
      </c>
      <c r="FW24" s="48">
        <v>295466</v>
      </c>
      <c r="FX24" s="48">
        <v>7202490</v>
      </c>
      <c r="FY24" s="48">
        <v>8150043</v>
      </c>
      <c r="FZ24" s="47">
        <v>826723</v>
      </c>
      <c r="GA24" s="47">
        <v>429279</v>
      </c>
      <c r="GB24" s="49">
        <v>62570031</v>
      </c>
      <c r="GC24" s="51">
        <v>1023962</v>
      </c>
      <c r="GD24" s="47">
        <v>1023962</v>
      </c>
      <c r="GE24" s="49">
        <v>0</v>
      </c>
      <c r="GF24" s="46">
        <v>770220</v>
      </c>
      <c r="GG24" s="47">
        <v>1540</v>
      </c>
      <c r="GH24" s="47">
        <v>74368</v>
      </c>
      <c r="GI24" s="49">
        <v>846128</v>
      </c>
      <c r="GJ24" s="51">
        <v>13672</v>
      </c>
      <c r="GK24" s="47">
        <v>1268</v>
      </c>
      <c r="GL24" s="49">
        <v>14940</v>
      </c>
      <c r="GM24" s="48">
        <v>216075</v>
      </c>
      <c r="GN24" s="48">
        <v>244501</v>
      </c>
      <c r="GO24" s="47">
        <v>24802</v>
      </c>
      <c r="GP24" s="47">
        <v>12878</v>
      </c>
      <c r="GQ24" s="48">
        <v>2383286</v>
      </c>
      <c r="GR24" s="53">
        <f t="shared" si="5"/>
        <v>6.0000053908298934E-2</v>
      </c>
      <c r="GS24" s="51">
        <v>10444246</v>
      </c>
      <c r="GT24" s="47">
        <v>0</v>
      </c>
      <c r="GU24" s="47">
        <v>0</v>
      </c>
      <c r="GV24" s="48">
        <v>10444246</v>
      </c>
      <c r="GW24" s="49">
        <v>0</v>
      </c>
      <c r="GX24" s="46">
        <v>8715750</v>
      </c>
      <c r="GY24" s="50">
        <v>501975</v>
      </c>
      <c r="GZ24" s="51">
        <v>864434</v>
      </c>
      <c r="HA24" s="52">
        <v>10082159</v>
      </c>
      <c r="HB24" s="46">
        <v>81030</v>
      </c>
      <c r="HC24" s="47">
        <v>0</v>
      </c>
      <c r="HD24" s="48">
        <v>81030</v>
      </c>
      <c r="HE24" s="48">
        <v>3614577</v>
      </c>
      <c r="HF24" s="48">
        <v>2895838</v>
      </c>
      <c r="HG24" s="47">
        <v>398057</v>
      </c>
      <c r="HH24" s="47">
        <v>226589</v>
      </c>
      <c r="HI24" s="49">
        <v>27742496</v>
      </c>
      <c r="HJ24" s="51">
        <v>626655</v>
      </c>
      <c r="HK24" s="47">
        <v>626655</v>
      </c>
      <c r="HL24" s="49">
        <v>0</v>
      </c>
      <c r="HM24" s="46">
        <v>261411</v>
      </c>
      <c r="HN24" s="47">
        <v>14939</v>
      </c>
      <c r="HO24" s="47">
        <v>23267</v>
      </c>
      <c r="HP24" s="49">
        <v>299617</v>
      </c>
      <c r="HQ24" s="51">
        <v>4376</v>
      </c>
      <c r="HR24" s="47">
        <v>0</v>
      </c>
      <c r="HS24" s="49">
        <v>4376</v>
      </c>
      <c r="HT24" s="48">
        <v>108437</v>
      </c>
      <c r="HU24" s="48">
        <v>86875</v>
      </c>
      <c r="HV24" s="47">
        <v>11942</v>
      </c>
      <c r="HW24" s="47">
        <v>6798</v>
      </c>
      <c r="HX24" s="48">
        <v>1144700</v>
      </c>
      <c r="HY24" s="53">
        <f t="shared" si="6"/>
        <v>6.000002297916001E-2</v>
      </c>
    </row>
    <row r="25" spans="1:233" s="21" customFormat="1" ht="12" customHeight="1" x14ac:dyDescent="0.2">
      <c r="A25" s="24">
        <v>13</v>
      </c>
      <c r="B25" s="25" t="s">
        <v>76</v>
      </c>
      <c r="C25" s="54">
        <v>3880554</v>
      </c>
      <c r="D25" s="55">
        <v>439</v>
      </c>
      <c r="E25" s="55">
        <v>0</v>
      </c>
      <c r="F25" s="56">
        <v>3880993</v>
      </c>
      <c r="G25" s="57">
        <v>0</v>
      </c>
      <c r="H25" s="54">
        <v>4105768</v>
      </c>
      <c r="I25" s="58">
        <v>0</v>
      </c>
      <c r="J25" s="59">
        <v>43922</v>
      </c>
      <c r="K25" s="60">
        <v>4149690</v>
      </c>
      <c r="L25" s="54">
        <v>38957</v>
      </c>
      <c r="M25" s="55">
        <v>0</v>
      </c>
      <c r="N25" s="56">
        <v>38957</v>
      </c>
      <c r="O25" s="56">
        <v>15783712</v>
      </c>
      <c r="P25" s="56">
        <v>3779499</v>
      </c>
      <c r="Q25" s="55">
        <v>338168</v>
      </c>
      <c r="R25" s="55">
        <v>70674</v>
      </c>
      <c r="S25" s="57">
        <v>28041693</v>
      </c>
      <c r="T25" s="59">
        <v>232837</v>
      </c>
      <c r="U25" s="55">
        <v>232837</v>
      </c>
      <c r="V25" s="57">
        <v>0</v>
      </c>
      <c r="W25" s="54">
        <v>123173</v>
      </c>
      <c r="X25" s="55">
        <v>0</v>
      </c>
      <c r="Y25" s="55">
        <v>1054</v>
      </c>
      <c r="Z25" s="57">
        <v>124227</v>
      </c>
      <c r="AA25" s="59">
        <v>2104</v>
      </c>
      <c r="AB25" s="55">
        <v>0</v>
      </c>
      <c r="AC25" s="57">
        <v>2104</v>
      </c>
      <c r="AD25" s="56">
        <v>473511</v>
      </c>
      <c r="AE25" s="56">
        <v>113385</v>
      </c>
      <c r="AF25" s="55">
        <v>10145</v>
      </c>
      <c r="AG25" s="55">
        <v>2120</v>
      </c>
      <c r="AH25" s="56">
        <v>958329</v>
      </c>
      <c r="AI25" s="61">
        <f t="shared" si="0"/>
        <v>5.9994181901384516E-2</v>
      </c>
      <c r="AJ25" s="59">
        <v>107983855</v>
      </c>
      <c r="AK25" s="55">
        <v>0</v>
      </c>
      <c r="AL25" s="55">
        <v>15170</v>
      </c>
      <c r="AM25" s="56">
        <v>107999025</v>
      </c>
      <c r="AN25" s="57">
        <v>0</v>
      </c>
      <c r="AO25" s="54">
        <v>14803763</v>
      </c>
      <c r="AP25" s="58">
        <v>86713</v>
      </c>
      <c r="AQ25" s="59">
        <v>2677012</v>
      </c>
      <c r="AR25" s="60">
        <v>17567488</v>
      </c>
      <c r="AS25" s="54">
        <v>347045</v>
      </c>
      <c r="AT25" s="55">
        <v>0</v>
      </c>
      <c r="AU25" s="56">
        <v>347045</v>
      </c>
      <c r="AV25" s="56">
        <v>64212782</v>
      </c>
      <c r="AW25" s="56">
        <v>39721700</v>
      </c>
      <c r="AX25" s="55">
        <v>3377661</v>
      </c>
      <c r="AY25" s="55">
        <v>256910</v>
      </c>
      <c r="AZ25" s="57">
        <v>233482611</v>
      </c>
      <c r="BA25" s="59">
        <v>6479856</v>
      </c>
      <c r="BB25" s="55">
        <v>6479856</v>
      </c>
      <c r="BC25" s="57">
        <v>0</v>
      </c>
      <c r="BD25" s="54">
        <v>444113</v>
      </c>
      <c r="BE25" s="55">
        <v>2464</v>
      </c>
      <c r="BF25" s="55">
        <v>77531</v>
      </c>
      <c r="BG25" s="57">
        <v>524108</v>
      </c>
      <c r="BH25" s="59">
        <v>18741</v>
      </c>
      <c r="BI25" s="55">
        <v>0</v>
      </c>
      <c r="BJ25" s="57">
        <v>18741</v>
      </c>
      <c r="BK25" s="56">
        <v>1926383</v>
      </c>
      <c r="BL25" s="56">
        <v>1191651</v>
      </c>
      <c r="BM25" s="55">
        <v>101330</v>
      </c>
      <c r="BN25" s="55">
        <v>7707</v>
      </c>
      <c r="BO25" s="56">
        <v>10249776</v>
      </c>
      <c r="BP25" s="61">
        <f t="shared" si="1"/>
        <v>5.9999208326186278E-2</v>
      </c>
      <c r="BQ25" s="59">
        <v>118908752</v>
      </c>
      <c r="BR25" s="55">
        <v>439</v>
      </c>
      <c r="BS25" s="55">
        <v>15170</v>
      </c>
      <c r="BT25" s="56">
        <v>118924361</v>
      </c>
      <c r="BU25" s="57">
        <v>0</v>
      </c>
      <c r="BV25" s="54">
        <v>42148454</v>
      </c>
      <c r="BW25" s="58">
        <v>132613</v>
      </c>
      <c r="BX25" s="59">
        <v>7370277</v>
      </c>
      <c r="BY25" s="60">
        <v>49651344</v>
      </c>
      <c r="BZ25" s="54">
        <v>1859856</v>
      </c>
      <c r="CA25" s="55">
        <v>0</v>
      </c>
      <c r="CB25" s="56">
        <v>1859856</v>
      </c>
      <c r="CC25" s="56">
        <v>90563145</v>
      </c>
      <c r="CD25" s="56">
        <v>60437126</v>
      </c>
      <c r="CE25" s="55">
        <v>4623270</v>
      </c>
      <c r="CF25" s="55">
        <v>1102327</v>
      </c>
      <c r="CG25" s="57">
        <v>327161429</v>
      </c>
      <c r="CH25" s="59">
        <v>7135247</v>
      </c>
      <c r="CI25" s="55">
        <v>7135247</v>
      </c>
      <c r="CJ25" s="57">
        <v>0</v>
      </c>
      <c r="CK25" s="54">
        <v>1264446</v>
      </c>
      <c r="CL25" s="55">
        <v>3596</v>
      </c>
      <c r="CM25" s="55">
        <v>203643</v>
      </c>
      <c r="CN25" s="57">
        <v>1471685</v>
      </c>
      <c r="CO25" s="59">
        <v>100434</v>
      </c>
      <c r="CP25" s="55">
        <v>0</v>
      </c>
      <c r="CQ25" s="57">
        <v>100434</v>
      </c>
      <c r="CR25" s="56">
        <v>2716893</v>
      </c>
      <c r="CS25" s="56">
        <v>1813110</v>
      </c>
      <c r="CT25" s="55">
        <v>138697</v>
      </c>
      <c r="CU25" s="55">
        <v>33069</v>
      </c>
      <c r="CV25" s="56">
        <v>13409135</v>
      </c>
      <c r="CW25" s="61">
        <f t="shared" si="2"/>
        <v>5.9998194987148173E-2</v>
      </c>
      <c r="CX25" s="59">
        <v>61094694</v>
      </c>
      <c r="CY25" s="55">
        <v>0</v>
      </c>
      <c r="CZ25" s="55">
        <v>15170</v>
      </c>
      <c r="DA25" s="56">
        <v>61109864</v>
      </c>
      <c r="DB25" s="57">
        <v>0</v>
      </c>
      <c r="DC25" s="54">
        <v>1408333</v>
      </c>
      <c r="DD25" s="58">
        <v>3004</v>
      </c>
      <c r="DE25" s="59">
        <v>62571</v>
      </c>
      <c r="DF25" s="60">
        <v>1473908</v>
      </c>
      <c r="DG25" s="54">
        <v>1351059</v>
      </c>
      <c r="DH25" s="55">
        <v>0</v>
      </c>
      <c r="DI25" s="56">
        <v>1351059</v>
      </c>
      <c r="DJ25" s="56">
        <v>1807127</v>
      </c>
      <c r="DK25" s="56">
        <v>4041269</v>
      </c>
      <c r="DL25" s="55">
        <v>1485318</v>
      </c>
      <c r="DM25" s="55">
        <v>245441</v>
      </c>
      <c r="DN25" s="57">
        <v>71513986</v>
      </c>
      <c r="DO25" s="59">
        <v>3666467</v>
      </c>
      <c r="DP25" s="55">
        <v>3666467</v>
      </c>
      <c r="DQ25" s="57">
        <v>0</v>
      </c>
      <c r="DR25" s="54">
        <v>42250</v>
      </c>
      <c r="DS25" s="55">
        <v>72</v>
      </c>
      <c r="DT25" s="55">
        <v>1502</v>
      </c>
      <c r="DU25" s="57">
        <v>43824</v>
      </c>
      <c r="DV25" s="59">
        <v>72957</v>
      </c>
      <c r="DW25" s="55">
        <v>0</v>
      </c>
      <c r="DX25" s="57">
        <v>72957</v>
      </c>
      <c r="DY25" s="56">
        <v>54214</v>
      </c>
      <c r="DZ25" s="56">
        <v>121238</v>
      </c>
      <c r="EA25" s="55">
        <v>44559</v>
      </c>
      <c r="EB25" s="55">
        <v>7363</v>
      </c>
      <c r="EC25" s="56">
        <v>4010622</v>
      </c>
      <c r="ED25" s="61">
        <f t="shared" si="3"/>
        <v>5.9997957121946797E-2</v>
      </c>
      <c r="EE25" s="59">
        <v>753386</v>
      </c>
      <c r="EF25" s="55">
        <v>0</v>
      </c>
      <c r="EG25" s="55">
        <v>0</v>
      </c>
      <c r="EH25" s="56">
        <v>753386</v>
      </c>
      <c r="EI25" s="57">
        <v>0</v>
      </c>
      <c r="EJ25" s="54">
        <v>12981205</v>
      </c>
      <c r="EK25" s="58">
        <v>45844</v>
      </c>
      <c r="EL25" s="59">
        <v>3402926</v>
      </c>
      <c r="EM25" s="60">
        <v>16429975</v>
      </c>
      <c r="EN25" s="54">
        <v>1364035</v>
      </c>
      <c r="EO25" s="55">
        <v>0</v>
      </c>
      <c r="EP25" s="56">
        <v>1364035</v>
      </c>
      <c r="EQ25" s="56">
        <v>2853057</v>
      </c>
      <c r="ER25" s="56">
        <v>10293039</v>
      </c>
      <c r="ES25" s="55">
        <v>370901</v>
      </c>
      <c r="ET25" s="55">
        <v>609476</v>
      </c>
      <c r="EU25" s="57">
        <v>32673869</v>
      </c>
      <c r="EV25" s="59">
        <v>45167</v>
      </c>
      <c r="EW25" s="55">
        <v>45167</v>
      </c>
      <c r="EX25" s="57">
        <v>0</v>
      </c>
      <c r="EY25" s="54">
        <v>389427</v>
      </c>
      <c r="EZ25" s="55">
        <v>1131</v>
      </c>
      <c r="FA25" s="55">
        <v>90876</v>
      </c>
      <c r="FB25" s="57">
        <v>481434</v>
      </c>
      <c r="FC25" s="59">
        <v>73658</v>
      </c>
      <c r="FD25" s="55">
        <v>0</v>
      </c>
      <c r="FE25" s="57">
        <v>73658</v>
      </c>
      <c r="FF25" s="56">
        <v>85591</v>
      </c>
      <c r="FG25" s="56">
        <v>308788</v>
      </c>
      <c r="FH25" s="55">
        <v>11127</v>
      </c>
      <c r="FI25" s="55">
        <v>18284</v>
      </c>
      <c r="FJ25" s="56">
        <v>1024049</v>
      </c>
      <c r="FK25" s="61">
        <f t="shared" si="4"/>
        <v>5.9952003355517626E-2</v>
      </c>
      <c r="FL25" s="59">
        <v>6290957</v>
      </c>
      <c r="FM25" s="55">
        <v>0</v>
      </c>
      <c r="FN25" s="55">
        <v>0</v>
      </c>
      <c r="FO25" s="56">
        <v>6290957</v>
      </c>
      <c r="FP25" s="57">
        <v>0</v>
      </c>
      <c r="FQ25" s="54">
        <v>10257718</v>
      </c>
      <c r="FR25" s="58">
        <v>56</v>
      </c>
      <c r="FS25" s="59">
        <v>1246417</v>
      </c>
      <c r="FT25" s="60">
        <v>11504191</v>
      </c>
      <c r="FU25" s="54">
        <v>109819</v>
      </c>
      <c r="FV25" s="55">
        <v>0</v>
      </c>
      <c r="FW25" s="56">
        <v>109819</v>
      </c>
      <c r="FX25" s="56">
        <v>7713594</v>
      </c>
      <c r="FY25" s="56">
        <v>6642888</v>
      </c>
      <c r="FZ25" s="55">
        <v>536540</v>
      </c>
      <c r="GA25" s="55">
        <v>165267</v>
      </c>
      <c r="GB25" s="57">
        <v>32963256</v>
      </c>
      <c r="GC25" s="59">
        <v>377387</v>
      </c>
      <c r="GD25" s="55">
        <v>377387</v>
      </c>
      <c r="GE25" s="57">
        <v>0</v>
      </c>
      <c r="GF25" s="54">
        <v>307733</v>
      </c>
      <c r="GG25" s="55">
        <v>1</v>
      </c>
      <c r="GH25" s="55">
        <v>34182</v>
      </c>
      <c r="GI25" s="57">
        <v>341916</v>
      </c>
      <c r="GJ25" s="59">
        <v>5931</v>
      </c>
      <c r="GK25" s="55">
        <v>0</v>
      </c>
      <c r="GL25" s="57">
        <v>5931</v>
      </c>
      <c r="GM25" s="56">
        <v>231408</v>
      </c>
      <c r="GN25" s="56">
        <v>199286</v>
      </c>
      <c r="GO25" s="55">
        <v>16095</v>
      </c>
      <c r="GP25" s="55">
        <v>4958</v>
      </c>
      <c r="GQ25" s="56">
        <v>1176981</v>
      </c>
      <c r="GR25" s="61">
        <f t="shared" si="5"/>
        <v>5.9988806154612086E-2</v>
      </c>
      <c r="GS25" s="59">
        <v>3880554</v>
      </c>
      <c r="GT25" s="55">
        <v>439</v>
      </c>
      <c r="GU25" s="55">
        <v>0</v>
      </c>
      <c r="GV25" s="56">
        <v>3880993</v>
      </c>
      <c r="GW25" s="57">
        <v>0</v>
      </c>
      <c r="GX25" s="54">
        <v>4105768</v>
      </c>
      <c r="GY25" s="58">
        <v>0</v>
      </c>
      <c r="GZ25" s="59">
        <v>43922</v>
      </c>
      <c r="HA25" s="60">
        <v>4149690</v>
      </c>
      <c r="HB25" s="54">
        <v>38957</v>
      </c>
      <c r="HC25" s="55">
        <v>0</v>
      </c>
      <c r="HD25" s="56">
        <v>38957</v>
      </c>
      <c r="HE25" s="56">
        <v>15783712</v>
      </c>
      <c r="HF25" s="56">
        <v>3779499</v>
      </c>
      <c r="HG25" s="55">
        <v>338168</v>
      </c>
      <c r="HH25" s="55">
        <v>70674</v>
      </c>
      <c r="HI25" s="57">
        <v>28041693</v>
      </c>
      <c r="HJ25" s="59">
        <v>232837</v>
      </c>
      <c r="HK25" s="55">
        <v>232837</v>
      </c>
      <c r="HL25" s="57">
        <v>0</v>
      </c>
      <c r="HM25" s="54">
        <v>123173</v>
      </c>
      <c r="HN25" s="55">
        <v>0</v>
      </c>
      <c r="HO25" s="55">
        <v>1054</v>
      </c>
      <c r="HP25" s="57">
        <v>124227</v>
      </c>
      <c r="HQ25" s="59">
        <v>2104</v>
      </c>
      <c r="HR25" s="55">
        <v>0</v>
      </c>
      <c r="HS25" s="57">
        <v>2104</v>
      </c>
      <c r="HT25" s="56">
        <v>473511</v>
      </c>
      <c r="HU25" s="56">
        <v>113385</v>
      </c>
      <c r="HV25" s="55">
        <v>10145</v>
      </c>
      <c r="HW25" s="55">
        <v>2120</v>
      </c>
      <c r="HX25" s="56">
        <v>958329</v>
      </c>
      <c r="HY25" s="61">
        <f t="shared" si="6"/>
        <v>5.9994181901384516E-2</v>
      </c>
    </row>
    <row r="26" spans="1:233" s="21" customFormat="1" ht="12" customHeight="1" x14ac:dyDescent="0.2">
      <c r="A26" s="22">
        <v>14</v>
      </c>
      <c r="B26" s="23" t="s">
        <v>77</v>
      </c>
      <c r="C26" s="46">
        <v>2571151</v>
      </c>
      <c r="D26" s="47">
        <v>0</v>
      </c>
      <c r="E26" s="47">
        <v>0</v>
      </c>
      <c r="F26" s="48">
        <v>2571151</v>
      </c>
      <c r="G26" s="49">
        <v>0</v>
      </c>
      <c r="H26" s="46">
        <v>2014685</v>
      </c>
      <c r="I26" s="50">
        <v>0</v>
      </c>
      <c r="J26" s="51">
        <v>4260</v>
      </c>
      <c r="K26" s="52">
        <v>2018945</v>
      </c>
      <c r="L26" s="46">
        <v>34420</v>
      </c>
      <c r="M26" s="47">
        <v>0</v>
      </c>
      <c r="N26" s="48">
        <v>34420</v>
      </c>
      <c r="O26" s="48">
        <v>238372</v>
      </c>
      <c r="P26" s="48">
        <v>341781</v>
      </c>
      <c r="Q26" s="47">
        <v>86222</v>
      </c>
      <c r="R26" s="47">
        <v>67352</v>
      </c>
      <c r="S26" s="49">
        <v>5358243</v>
      </c>
      <c r="T26" s="51">
        <v>154254</v>
      </c>
      <c r="U26" s="47">
        <v>154254</v>
      </c>
      <c r="V26" s="49">
        <v>0</v>
      </c>
      <c r="W26" s="46">
        <v>60441</v>
      </c>
      <c r="X26" s="47">
        <v>0</v>
      </c>
      <c r="Y26" s="47">
        <v>102</v>
      </c>
      <c r="Z26" s="49">
        <v>60543</v>
      </c>
      <c r="AA26" s="51">
        <v>1859</v>
      </c>
      <c r="AB26" s="47">
        <v>0</v>
      </c>
      <c r="AC26" s="49">
        <v>1859</v>
      </c>
      <c r="AD26" s="48">
        <v>7151</v>
      </c>
      <c r="AE26" s="48">
        <v>10253</v>
      </c>
      <c r="AF26" s="47">
        <v>2587</v>
      </c>
      <c r="AG26" s="47">
        <v>2021</v>
      </c>
      <c r="AH26" s="48">
        <v>238668</v>
      </c>
      <c r="AI26" s="53">
        <f t="shared" si="0"/>
        <v>5.9994142701070452E-2</v>
      </c>
      <c r="AJ26" s="51">
        <v>16748848</v>
      </c>
      <c r="AK26" s="47">
        <v>521</v>
      </c>
      <c r="AL26" s="47">
        <v>0</v>
      </c>
      <c r="AM26" s="48">
        <v>16749369</v>
      </c>
      <c r="AN26" s="49">
        <v>0</v>
      </c>
      <c r="AO26" s="46">
        <v>2197230</v>
      </c>
      <c r="AP26" s="50">
        <v>137029</v>
      </c>
      <c r="AQ26" s="51">
        <v>160420</v>
      </c>
      <c r="AR26" s="52">
        <v>2494679</v>
      </c>
      <c r="AS26" s="46">
        <v>23607</v>
      </c>
      <c r="AT26" s="47">
        <v>0</v>
      </c>
      <c r="AU26" s="48">
        <v>23607</v>
      </c>
      <c r="AV26" s="48">
        <v>5824021</v>
      </c>
      <c r="AW26" s="48">
        <v>4695600</v>
      </c>
      <c r="AX26" s="47">
        <v>4262422</v>
      </c>
      <c r="AY26" s="47">
        <v>103151</v>
      </c>
      <c r="AZ26" s="49">
        <v>34152849</v>
      </c>
      <c r="BA26" s="51">
        <v>1004932</v>
      </c>
      <c r="BB26" s="47">
        <v>1004932</v>
      </c>
      <c r="BC26" s="49">
        <v>0</v>
      </c>
      <c r="BD26" s="46">
        <v>65916</v>
      </c>
      <c r="BE26" s="47">
        <v>3991</v>
      </c>
      <c r="BF26" s="47">
        <v>4453</v>
      </c>
      <c r="BG26" s="49">
        <v>74360</v>
      </c>
      <c r="BH26" s="51">
        <v>1275</v>
      </c>
      <c r="BI26" s="47">
        <v>0</v>
      </c>
      <c r="BJ26" s="49">
        <v>1275</v>
      </c>
      <c r="BK26" s="48">
        <v>174721</v>
      </c>
      <c r="BL26" s="48">
        <v>140868</v>
      </c>
      <c r="BM26" s="47">
        <v>127873</v>
      </c>
      <c r="BN26" s="47">
        <v>3095</v>
      </c>
      <c r="BO26" s="48">
        <v>1527124</v>
      </c>
      <c r="BP26" s="53">
        <f t="shared" si="1"/>
        <v>5.9998200529225908E-2</v>
      </c>
      <c r="BQ26" s="51">
        <v>25073021</v>
      </c>
      <c r="BR26" s="47">
        <v>533</v>
      </c>
      <c r="BS26" s="47">
        <v>0</v>
      </c>
      <c r="BT26" s="48">
        <v>25073554</v>
      </c>
      <c r="BU26" s="49">
        <v>0</v>
      </c>
      <c r="BV26" s="46">
        <v>17190103</v>
      </c>
      <c r="BW26" s="50">
        <v>255154</v>
      </c>
      <c r="BX26" s="51">
        <v>1900094</v>
      </c>
      <c r="BY26" s="52">
        <v>19345351</v>
      </c>
      <c r="BZ26" s="46">
        <v>192910</v>
      </c>
      <c r="CA26" s="47">
        <v>76428</v>
      </c>
      <c r="CB26" s="48">
        <v>269338</v>
      </c>
      <c r="CC26" s="48">
        <v>9463673</v>
      </c>
      <c r="CD26" s="48">
        <v>7302618</v>
      </c>
      <c r="CE26" s="47">
        <v>4611662</v>
      </c>
      <c r="CF26" s="47">
        <v>575902</v>
      </c>
      <c r="CG26" s="49">
        <v>66642098</v>
      </c>
      <c r="CH26" s="51">
        <v>1504263</v>
      </c>
      <c r="CI26" s="47">
        <v>1504263</v>
      </c>
      <c r="CJ26" s="49">
        <v>0</v>
      </c>
      <c r="CK26" s="46">
        <v>515703</v>
      </c>
      <c r="CL26" s="47">
        <v>6976</v>
      </c>
      <c r="CM26" s="47">
        <v>48999</v>
      </c>
      <c r="CN26" s="49">
        <v>571678</v>
      </c>
      <c r="CO26" s="51">
        <v>10418</v>
      </c>
      <c r="CP26" s="47">
        <v>2292</v>
      </c>
      <c r="CQ26" s="49">
        <v>12710</v>
      </c>
      <c r="CR26" s="48">
        <v>283910</v>
      </c>
      <c r="CS26" s="48">
        <v>219079</v>
      </c>
      <c r="CT26" s="47">
        <v>138350</v>
      </c>
      <c r="CU26" s="47">
        <v>17277</v>
      </c>
      <c r="CV26" s="48">
        <v>2747267</v>
      </c>
      <c r="CW26" s="53">
        <f t="shared" si="2"/>
        <v>5.999400802933641E-2</v>
      </c>
      <c r="CX26" s="51">
        <v>14843920</v>
      </c>
      <c r="CY26" s="47">
        <v>12</v>
      </c>
      <c r="CZ26" s="47">
        <v>0</v>
      </c>
      <c r="DA26" s="48">
        <v>14843932</v>
      </c>
      <c r="DB26" s="49">
        <v>0</v>
      </c>
      <c r="DC26" s="46">
        <v>340712</v>
      </c>
      <c r="DD26" s="50">
        <v>38</v>
      </c>
      <c r="DE26" s="51">
        <v>3033</v>
      </c>
      <c r="DF26" s="52">
        <v>343783</v>
      </c>
      <c r="DG26" s="46">
        <v>39607</v>
      </c>
      <c r="DH26" s="47">
        <v>0</v>
      </c>
      <c r="DI26" s="48">
        <v>39607</v>
      </c>
      <c r="DJ26" s="48">
        <v>201114</v>
      </c>
      <c r="DK26" s="48">
        <v>1149454</v>
      </c>
      <c r="DL26" s="47">
        <v>274229</v>
      </c>
      <c r="DM26" s="47">
        <v>169250</v>
      </c>
      <c r="DN26" s="49">
        <v>17021369</v>
      </c>
      <c r="DO26" s="51">
        <v>890560</v>
      </c>
      <c r="DP26" s="47">
        <v>890560</v>
      </c>
      <c r="DQ26" s="49">
        <v>0</v>
      </c>
      <c r="DR26" s="46">
        <v>10221</v>
      </c>
      <c r="DS26" s="47">
        <v>1</v>
      </c>
      <c r="DT26" s="47">
        <v>73</v>
      </c>
      <c r="DU26" s="49">
        <v>10295</v>
      </c>
      <c r="DV26" s="51">
        <v>2139</v>
      </c>
      <c r="DW26" s="47">
        <v>0</v>
      </c>
      <c r="DX26" s="49">
        <v>2139</v>
      </c>
      <c r="DY26" s="48">
        <v>6033</v>
      </c>
      <c r="DZ26" s="48">
        <v>34484</v>
      </c>
      <c r="EA26" s="47">
        <v>8227</v>
      </c>
      <c r="EB26" s="47">
        <v>5078</v>
      </c>
      <c r="EC26" s="48">
        <v>956816</v>
      </c>
      <c r="ED26" s="53">
        <f t="shared" si="3"/>
        <v>5.9994885452183427E-2</v>
      </c>
      <c r="EE26" s="51">
        <v>731376</v>
      </c>
      <c r="EF26" s="47">
        <v>12</v>
      </c>
      <c r="EG26" s="47">
        <v>0</v>
      </c>
      <c r="EH26" s="48">
        <v>731388</v>
      </c>
      <c r="EI26" s="49">
        <v>0</v>
      </c>
      <c r="EJ26" s="46">
        <v>8026912</v>
      </c>
      <c r="EK26" s="50">
        <v>47822</v>
      </c>
      <c r="EL26" s="51">
        <v>1441814</v>
      </c>
      <c r="EM26" s="52">
        <v>9516548</v>
      </c>
      <c r="EN26" s="46">
        <v>69948</v>
      </c>
      <c r="EO26" s="47">
        <v>61346</v>
      </c>
      <c r="EP26" s="48">
        <v>131294</v>
      </c>
      <c r="EQ26" s="48">
        <v>379794</v>
      </c>
      <c r="ER26" s="48">
        <v>869497</v>
      </c>
      <c r="ES26" s="47">
        <v>75905</v>
      </c>
      <c r="ET26" s="47">
        <v>150049</v>
      </c>
      <c r="EU26" s="49">
        <v>11854475</v>
      </c>
      <c r="EV26" s="51">
        <v>43836</v>
      </c>
      <c r="EW26" s="47">
        <v>43836</v>
      </c>
      <c r="EX26" s="49">
        <v>0</v>
      </c>
      <c r="EY26" s="46">
        <v>240807</v>
      </c>
      <c r="EZ26" s="47">
        <v>1279</v>
      </c>
      <c r="FA26" s="47">
        <v>36534</v>
      </c>
      <c r="FB26" s="49">
        <v>278620</v>
      </c>
      <c r="FC26" s="51">
        <v>3776</v>
      </c>
      <c r="FD26" s="47">
        <v>1840</v>
      </c>
      <c r="FE26" s="49">
        <v>5616</v>
      </c>
      <c r="FF26" s="48">
        <v>11395</v>
      </c>
      <c r="FG26" s="48">
        <v>26085</v>
      </c>
      <c r="FH26" s="47">
        <v>2277</v>
      </c>
      <c r="FI26" s="47">
        <v>4501</v>
      </c>
      <c r="FJ26" s="48">
        <v>372330</v>
      </c>
      <c r="FK26" s="53">
        <f t="shared" si="4"/>
        <v>5.9935355789266433E-2</v>
      </c>
      <c r="FL26" s="51">
        <v>5021646</v>
      </c>
      <c r="FM26" s="47">
        <v>0</v>
      </c>
      <c r="FN26" s="47">
        <v>0</v>
      </c>
      <c r="FO26" s="48">
        <v>5021646</v>
      </c>
      <c r="FP26" s="49">
        <v>0</v>
      </c>
      <c r="FQ26" s="46">
        <v>4951276</v>
      </c>
      <c r="FR26" s="50">
        <v>70303</v>
      </c>
      <c r="FS26" s="51">
        <v>293600</v>
      </c>
      <c r="FT26" s="52">
        <v>5315179</v>
      </c>
      <c r="FU26" s="46">
        <v>64935</v>
      </c>
      <c r="FV26" s="47">
        <v>15082</v>
      </c>
      <c r="FW26" s="48">
        <v>80017</v>
      </c>
      <c r="FX26" s="48">
        <v>3021486</v>
      </c>
      <c r="FY26" s="48">
        <v>1395740</v>
      </c>
      <c r="FZ26" s="47">
        <v>187113</v>
      </c>
      <c r="GA26" s="47">
        <v>255350</v>
      </c>
      <c r="GB26" s="49">
        <v>15276531</v>
      </c>
      <c r="GC26" s="51">
        <v>301241</v>
      </c>
      <c r="GD26" s="47">
        <v>301241</v>
      </c>
      <c r="GE26" s="49">
        <v>0</v>
      </c>
      <c r="GF26" s="46">
        <v>148539</v>
      </c>
      <c r="GG26" s="47">
        <v>1706</v>
      </c>
      <c r="GH26" s="47">
        <v>7910</v>
      </c>
      <c r="GI26" s="49">
        <v>158155</v>
      </c>
      <c r="GJ26" s="51">
        <v>3508</v>
      </c>
      <c r="GK26" s="47">
        <v>452</v>
      </c>
      <c r="GL26" s="49">
        <v>3960</v>
      </c>
      <c r="GM26" s="48">
        <v>90643</v>
      </c>
      <c r="GN26" s="48">
        <v>41873</v>
      </c>
      <c r="GO26" s="47">
        <v>5613</v>
      </c>
      <c r="GP26" s="47">
        <v>7660</v>
      </c>
      <c r="GQ26" s="48">
        <v>609145</v>
      </c>
      <c r="GR26" s="53">
        <f t="shared" si="5"/>
        <v>5.9988497795344396E-2</v>
      </c>
      <c r="GS26" s="51">
        <v>2571151</v>
      </c>
      <c r="GT26" s="47">
        <v>0</v>
      </c>
      <c r="GU26" s="47">
        <v>0</v>
      </c>
      <c r="GV26" s="48">
        <v>2571151</v>
      </c>
      <c r="GW26" s="49">
        <v>0</v>
      </c>
      <c r="GX26" s="46">
        <v>2014685</v>
      </c>
      <c r="GY26" s="50">
        <v>0</v>
      </c>
      <c r="GZ26" s="51">
        <v>4260</v>
      </c>
      <c r="HA26" s="52">
        <v>2018945</v>
      </c>
      <c r="HB26" s="46">
        <v>34420</v>
      </c>
      <c r="HC26" s="47">
        <v>0</v>
      </c>
      <c r="HD26" s="48">
        <v>34420</v>
      </c>
      <c r="HE26" s="48">
        <v>238372</v>
      </c>
      <c r="HF26" s="48">
        <v>341781</v>
      </c>
      <c r="HG26" s="47">
        <v>86222</v>
      </c>
      <c r="HH26" s="47">
        <v>67352</v>
      </c>
      <c r="HI26" s="49">
        <v>5358243</v>
      </c>
      <c r="HJ26" s="51">
        <v>154254</v>
      </c>
      <c r="HK26" s="47">
        <v>154254</v>
      </c>
      <c r="HL26" s="49">
        <v>0</v>
      </c>
      <c r="HM26" s="46">
        <v>60441</v>
      </c>
      <c r="HN26" s="47">
        <v>0</v>
      </c>
      <c r="HO26" s="47">
        <v>102</v>
      </c>
      <c r="HP26" s="49">
        <v>60543</v>
      </c>
      <c r="HQ26" s="51">
        <v>1859</v>
      </c>
      <c r="HR26" s="47">
        <v>0</v>
      </c>
      <c r="HS26" s="49">
        <v>1859</v>
      </c>
      <c r="HT26" s="48">
        <v>7151</v>
      </c>
      <c r="HU26" s="48">
        <v>10253</v>
      </c>
      <c r="HV26" s="47">
        <v>2587</v>
      </c>
      <c r="HW26" s="47">
        <v>2021</v>
      </c>
      <c r="HX26" s="48">
        <v>238668</v>
      </c>
      <c r="HY26" s="53">
        <f t="shared" si="6"/>
        <v>5.9994142701070452E-2</v>
      </c>
    </row>
    <row r="27" spans="1:233" s="21" customFormat="1" ht="12" customHeight="1" x14ac:dyDescent="0.2">
      <c r="A27" s="24">
        <v>15</v>
      </c>
      <c r="B27" s="25" t="s">
        <v>78</v>
      </c>
      <c r="C27" s="54">
        <v>5421820</v>
      </c>
      <c r="D27" s="55">
        <v>0</v>
      </c>
      <c r="E27" s="55">
        <v>1904</v>
      </c>
      <c r="F27" s="56">
        <v>5423724</v>
      </c>
      <c r="G27" s="57">
        <v>0</v>
      </c>
      <c r="H27" s="54">
        <v>3139191</v>
      </c>
      <c r="I27" s="58">
        <v>101474</v>
      </c>
      <c r="J27" s="59">
        <v>208586</v>
      </c>
      <c r="K27" s="60">
        <v>3449251</v>
      </c>
      <c r="L27" s="54">
        <v>36488</v>
      </c>
      <c r="M27" s="55">
        <v>0</v>
      </c>
      <c r="N27" s="56">
        <v>36488</v>
      </c>
      <c r="O27" s="56">
        <v>773126</v>
      </c>
      <c r="P27" s="56">
        <v>968108</v>
      </c>
      <c r="Q27" s="55">
        <v>154661</v>
      </c>
      <c r="R27" s="55">
        <v>76379</v>
      </c>
      <c r="S27" s="57">
        <v>10881737</v>
      </c>
      <c r="T27" s="59">
        <v>325394</v>
      </c>
      <c r="U27" s="55">
        <v>325394</v>
      </c>
      <c r="V27" s="57">
        <v>0</v>
      </c>
      <c r="W27" s="54">
        <v>94176</v>
      </c>
      <c r="X27" s="55">
        <v>2804</v>
      </c>
      <c r="Y27" s="55">
        <v>5331</v>
      </c>
      <c r="Z27" s="57">
        <v>102311</v>
      </c>
      <c r="AA27" s="59">
        <v>1970</v>
      </c>
      <c r="AB27" s="55">
        <v>0</v>
      </c>
      <c r="AC27" s="57">
        <v>1970</v>
      </c>
      <c r="AD27" s="56">
        <v>23194</v>
      </c>
      <c r="AE27" s="56">
        <v>29043</v>
      </c>
      <c r="AF27" s="55">
        <v>4640</v>
      </c>
      <c r="AG27" s="55">
        <v>2291</v>
      </c>
      <c r="AH27" s="56">
        <v>488843</v>
      </c>
      <c r="AI27" s="61">
        <f t="shared" si="0"/>
        <v>5.9994571995182648E-2</v>
      </c>
      <c r="AJ27" s="59">
        <v>38207524</v>
      </c>
      <c r="AK27" s="55">
        <v>0</v>
      </c>
      <c r="AL27" s="55">
        <v>0</v>
      </c>
      <c r="AM27" s="56">
        <v>38207524</v>
      </c>
      <c r="AN27" s="57">
        <v>0</v>
      </c>
      <c r="AO27" s="54">
        <v>13416184</v>
      </c>
      <c r="AP27" s="58">
        <v>148507</v>
      </c>
      <c r="AQ27" s="59">
        <v>599878</v>
      </c>
      <c r="AR27" s="60">
        <v>14164569</v>
      </c>
      <c r="AS27" s="54">
        <v>85037</v>
      </c>
      <c r="AT27" s="55">
        <v>0</v>
      </c>
      <c r="AU27" s="56">
        <v>85037</v>
      </c>
      <c r="AV27" s="56">
        <v>5182475</v>
      </c>
      <c r="AW27" s="56">
        <v>11999489</v>
      </c>
      <c r="AX27" s="55">
        <v>811888</v>
      </c>
      <c r="AY27" s="55">
        <v>183206</v>
      </c>
      <c r="AZ27" s="57">
        <v>70634188</v>
      </c>
      <c r="BA27" s="59">
        <v>2292383</v>
      </c>
      <c r="BB27" s="55">
        <v>2292383</v>
      </c>
      <c r="BC27" s="57">
        <v>0</v>
      </c>
      <c r="BD27" s="54">
        <v>402486</v>
      </c>
      <c r="BE27" s="55">
        <v>4095</v>
      </c>
      <c r="BF27" s="55">
        <v>16425</v>
      </c>
      <c r="BG27" s="57">
        <v>423006</v>
      </c>
      <c r="BH27" s="59">
        <v>4592</v>
      </c>
      <c r="BI27" s="55">
        <v>0</v>
      </c>
      <c r="BJ27" s="57">
        <v>4592</v>
      </c>
      <c r="BK27" s="56">
        <v>155474</v>
      </c>
      <c r="BL27" s="56">
        <v>359985</v>
      </c>
      <c r="BM27" s="55">
        <v>24357</v>
      </c>
      <c r="BN27" s="55">
        <v>5496</v>
      </c>
      <c r="BO27" s="56">
        <v>3265293</v>
      </c>
      <c r="BP27" s="61">
        <f t="shared" si="1"/>
        <v>5.9998208729777937E-2</v>
      </c>
      <c r="BQ27" s="59">
        <v>55394499</v>
      </c>
      <c r="BR27" s="55">
        <v>10</v>
      </c>
      <c r="BS27" s="55">
        <v>1904</v>
      </c>
      <c r="BT27" s="56">
        <v>55396413</v>
      </c>
      <c r="BU27" s="57">
        <v>0</v>
      </c>
      <c r="BV27" s="54">
        <v>47703633</v>
      </c>
      <c r="BW27" s="58">
        <v>445084</v>
      </c>
      <c r="BX27" s="59">
        <v>5414846</v>
      </c>
      <c r="BY27" s="60">
        <v>53563563</v>
      </c>
      <c r="BZ27" s="54">
        <v>502950</v>
      </c>
      <c r="CA27" s="55">
        <v>0</v>
      </c>
      <c r="CB27" s="56">
        <v>502950</v>
      </c>
      <c r="CC27" s="56">
        <v>12217815</v>
      </c>
      <c r="CD27" s="56">
        <v>21118749</v>
      </c>
      <c r="CE27" s="55">
        <v>1943810</v>
      </c>
      <c r="CF27" s="55">
        <v>895525</v>
      </c>
      <c r="CG27" s="57">
        <v>145638825</v>
      </c>
      <c r="CH27" s="59">
        <v>3323460</v>
      </c>
      <c r="CI27" s="55">
        <v>3323460</v>
      </c>
      <c r="CJ27" s="57">
        <v>0</v>
      </c>
      <c r="CK27" s="54">
        <v>1431109</v>
      </c>
      <c r="CL27" s="55">
        <v>11851</v>
      </c>
      <c r="CM27" s="55">
        <v>141997</v>
      </c>
      <c r="CN27" s="57">
        <v>1584957</v>
      </c>
      <c r="CO27" s="59">
        <v>27159</v>
      </c>
      <c r="CP27" s="55">
        <v>0</v>
      </c>
      <c r="CQ27" s="57">
        <v>27159</v>
      </c>
      <c r="CR27" s="56">
        <v>366534</v>
      </c>
      <c r="CS27" s="56">
        <v>633562</v>
      </c>
      <c r="CT27" s="55">
        <v>58314</v>
      </c>
      <c r="CU27" s="55">
        <v>26866</v>
      </c>
      <c r="CV27" s="56">
        <v>6020852</v>
      </c>
      <c r="CW27" s="61">
        <f t="shared" si="2"/>
        <v>5.9994137165523695E-2</v>
      </c>
      <c r="CX27" s="59">
        <v>35807594</v>
      </c>
      <c r="CY27" s="55">
        <v>0</v>
      </c>
      <c r="CZ27" s="55">
        <v>0</v>
      </c>
      <c r="DA27" s="56">
        <v>35807594</v>
      </c>
      <c r="DB27" s="57">
        <v>0</v>
      </c>
      <c r="DC27" s="54">
        <v>1257325</v>
      </c>
      <c r="DD27" s="58">
        <v>4751</v>
      </c>
      <c r="DE27" s="59">
        <v>190</v>
      </c>
      <c r="DF27" s="60">
        <v>1262266</v>
      </c>
      <c r="DG27" s="54">
        <v>89336</v>
      </c>
      <c r="DH27" s="55">
        <v>0</v>
      </c>
      <c r="DI27" s="56">
        <v>89336</v>
      </c>
      <c r="DJ27" s="56">
        <v>484693</v>
      </c>
      <c r="DK27" s="56">
        <v>2477922</v>
      </c>
      <c r="DL27" s="55">
        <v>768323</v>
      </c>
      <c r="DM27" s="55">
        <v>289039</v>
      </c>
      <c r="DN27" s="57">
        <v>41179173</v>
      </c>
      <c r="DO27" s="59">
        <v>2148294</v>
      </c>
      <c r="DP27" s="55">
        <v>2148294</v>
      </c>
      <c r="DQ27" s="57">
        <v>0</v>
      </c>
      <c r="DR27" s="54">
        <v>37719</v>
      </c>
      <c r="DS27" s="55">
        <v>114</v>
      </c>
      <c r="DT27" s="55">
        <v>5</v>
      </c>
      <c r="DU27" s="57">
        <v>37838</v>
      </c>
      <c r="DV27" s="59">
        <v>4824</v>
      </c>
      <c r="DW27" s="55">
        <v>0</v>
      </c>
      <c r="DX27" s="57">
        <v>4824</v>
      </c>
      <c r="DY27" s="56">
        <v>14541</v>
      </c>
      <c r="DZ27" s="56">
        <v>74338</v>
      </c>
      <c r="EA27" s="55">
        <v>23050</v>
      </c>
      <c r="EB27" s="55">
        <v>8671</v>
      </c>
      <c r="EC27" s="56">
        <v>2311556</v>
      </c>
      <c r="ED27" s="61">
        <f t="shared" si="3"/>
        <v>5.9995485873750691E-2</v>
      </c>
      <c r="EE27" s="59">
        <v>1580885</v>
      </c>
      <c r="EF27" s="55">
        <v>10</v>
      </c>
      <c r="EG27" s="55">
        <v>0</v>
      </c>
      <c r="EH27" s="56">
        <v>1580895</v>
      </c>
      <c r="EI27" s="57">
        <v>0</v>
      </c>
      <c r="EJ27" s="54">
        <v>18884699</v>
      </c>
      <c r="EK27" s="58">
        <v>184244</v>
      </c>
      <c r="EL27" s="59">
        <v>3034858</v>
      </c>
      <c r="EM27" s="60">
        <v>22103801</v>
      </c>
      <c r="EN27" s="54">
        <v>183983</v>
      </c>
      <c r="EO27" s="55">
        <v>0</v>
      </c>
      <c r="EP27" s="56">
        <v>183983</v>
      </c>
      <c r="EQ27" s="56">
        <v>2971370</v>
      </c>
      <c r="ER27" s="56">
        <v>2794955</v>
      </c>
      <c r="ES27" s="55">
        <v>457222</v>
      </c>
      <c r="ET27" s="55">
        <v>374677</v>
      </c>
      <c r="EU27" s="57">
        <v>30466903</v>
      </c>
      <c r="EV27" s="59">
        <v>94747</v>
      </c>
      <c r="EW27" s="55">
        <v>94747</v>
      </c>
      <c r="EX27" s="57">
        <v>0</v>
      </c>
      <c r="EY27" s="54">
        <v>566541</v>
      </c>
      <c r="EZ27" s="55">
        <v>4691</v>
      </c>
      <c r="FA27" s="55">
        <v>76811</v>
      </c>
      <c r="FB27" s="57">
        <v>648043</v>
      </c>
      <c r="FC27" s="59">
        <v>9935</v>
      </c>
      <c r="FD27" s="55">
        <v>0</v>
      </c>
      <c r="FE27" s="57">
        <v>9935</v>
      </c>
      <c r="FF27" s="56">
        <v>89141</v>
      </c>
      <c r="FG27" s="56">
        <v>83849</v>
      </c>
      <c r="FH27" s="55">
        <v>13716</v>
      </c>
      <c r="FI27" s="55">
        <v>11240</v>
      </c>
      <c r="FJ27" s="56">
        <v>950671</v>
      </c>
      <c r="FK27" s="61">
        <f t="shared" si="4"/>
        <v>5.9932506586458933E-2</v>
      </c>
      <c r="FL27" s="59">
        <v>10184270</v>
      </c>
      <c r="FM27" s="55">
        <v>0</v>
      </c>
      <c r="FN27" s="55">
        <v>0</v>
      </c>
      <c r="FO27" s="56">
        <v>10184270</v>
      </c>
      <c r="FP27" s="57">
        <v>0</v>
      </c>
      <c r="FQ27" s="54">
        <v>12263559</v>
      </c>
      <c r="FR27" s="58">
        <v>10859</v>
      </c>
      <c r="FS27" s="59">
        <v>1571524</v>
      </c>
      <c r="FT27" s="60">
        <v>13845942</v>
      </c>
      <c r="FU27" s="54">
        <v>197442</v>
      </c>
      <c r="FV27" s="55">
        <v>0</v>
      </c>
      <c r="FW27" s="56">
        <v>197442</v>
      </c>
      <c r="FX27" s="56">
        <v>3290844</v>
      </c>
      <c r="FY27" s="56">
        <v>5356197</v>
      </c>
      <c r="FZ27" s="55">
        <v>520039</v>
      </c>
      <c r="GA27" s="55">
        <v>261263</v>
      </c>
      <c r="GB27" s="57">
        <v>33655997</v>
      </c>
      <c r="GC27" s="59">
        <v>610936</v>
      </c>
      <c r="GD27" s="55">
        <v>610936</v>
      </c>
      <c r="GE27" s="57">
        <v>0</v>
      </c>
      <c r="GF27" s="54">
        <v>367906</v>
      </c>
      <c r="GG27" s="55">
        <v>261</v>
      </c>
      <c r="GH27" s="55">
        <v>43430</v>
      </c>
      <c r="GI27" s="57">
        <v>411597</v>
      </c>
      <c r="GJ27" s="59">
        <v>10662</v>
      </c>
      <c r="GK27" s="55">
        <v>0</v>
      </c>
      <c r="GL27" s="57">
        <v>10662</v>
      </c>
      <c r="GM27" s="56">
        <v>98725</v>
      </c>
      <c r="GN27" s="56">
        <v>160685</v>
      </c>
      <c r="GO27" s="55">
        <v>15601</v>
      </c>
      <c r="GP27" s="55">
        <v>7839</v>
      </c>
      <c r="GQ27" s="56">
        <v>1316045</v>
      </c>
      <c r="GR27" s="61">
        <f t="shared" si="5"/>
        <v>5.9988197484944918E-2</v>
      </c>
      <c r="GS27" s="59">
        <v>5421820</v>
      </c>
      <c r="GT27" s="55">
        <v>0</v>
      </c>
      <c r="GU27" s="55">
        <v>1904</v>
      </c>
      <c r="GV27" s="56">
        <v>5423724</v>
      </c>
      <c r="GW27" s="57">
        <v>0</v>
      </c>
      <c r="GX27" s="54">
        <v>3139191</v>
      </c>
      <c r="GY27" s="58">
        <v>101474</v>
      </c>
      <c r="GZ27" s="59">
        <v>208586</v>
      </c>
      <c r="HA27" s="60">
        <v>3449251</v>
      </c>
      <c r="HB27" s="54">
        <v>36488</v>
      </c>
      <c r="HC27" s="55">
        <v>0</v>
      </c>
      <c r="HD27" s="56">
        <v>36488</v>
      </c>
      <c r="HE27" s="56">
        <v>773126</v>
      </c>
      <c r="HF27" s="56">
        <v>968108</v>
      </c>
      <c r="HG27" s="55">
        <v>154661</v>
      </c>
      <c r="HH27" s="55">
        <v>76379</v>
      </c>
      <c r="HI27" s="57">
        <v>10881737</v>
      </c>
      <c r="HJ27" s="59">
        <v>325394</v>
      </c>
      <c r="HK27" s="55">
        <v>325394</v>
      </c>
      <c r="HL27" s="57">
        <v>0</v>
      </c>
      <c r="HM27" s="54">
        <v>94176</v>
      </c>
      <c r="HN27" s="55">
        <v>2804</v>
      </c>
      <c r="HO27" s="55">
        <v>5331</v>
      </c>
      <c r="HP27" s="57">
        <v>102311</v>
      </c>
      <c r="HQ27" s="59">
        <v>1970</v>
      </c>
      <c r="HR27" s="55">
        <v>0</v>
      </c>
      <c r="HS27" s="57">
        <v>1970</v>
      </c>
      <c r="HT27" s="56">
        <v>23194</v>
      </c>
      <c r="HU27" s="56">
        <v>29043</v>
      </c>
      <c r="HV27" s="55">
        <v>4640</v>
      </c>
      <c r="HW27" s="55">
        <v>2291</v>
      </c>
      <c r="HX27" s="56">
        <v>488843</v>
      </c>
      <c r="HY27" s="61">
        <f t="shared" si="6"/>
        <v>5.9994571995182648E-2</v>
      </c>
    </row>
    <row r="28" spans="1:233" s="21" customFormat="1" ht="12" customHeight="1" x14ac:dyDescent="0.2">
      <c r="A28" s="22">
        <v>16</v>
      </c>
      <c r="B28" s="23" t="s">
        <v>79</v>
      </c>
      <c r="C28" s="46">
        <v>2902786</v>
      </c>
      <c r="D28" s="47">
        <v>0</v>
      </c>
      <c r="E28" s="47">
        <v>0</v>
      </c>
      <c r="F28" s="48">
        <v>2902786</v>
      </c>
      <c r="G28" s="49">
        <v>0</v>
      </c>
      <c r="H28" s="46">
        <v>1768626</v>
      </c>
      <c r="I28" s="50">
        <v>0</v>
      </c>
      <c r="J28" s="51">
        <v>58400</v>
      </c>
      <c r="K28" s="52">
        <v>1827026</v>
      </c>
      <c r="L28" s="46">
        <v>25237</v>
      </c>
      <c r="M28" s="47">
        <v>0</v>
      </c>
      <c r="N28" s="48">
        <v>25237</v>
      </c>
      <c r="O28" s="48">
        <v>245042</v>
      </c>
      <c r="P28" s="48">
        <v>1231221</v>
      </c>
      <c r="Q28" s="47">
        <v>94315</v>
      </c>
      <c r="R28" s="47">
        <v>63095</v>
      </c>
      <c r="S28" s="49">
        <v>6388722</v>
      </c>
      <c r="T28" s="51">
        <v>174157</v>
      </c>
      <c r="U28" s="47">
        <v>174157</v>
      </c>
      <c r="V28" s="49">
        <v>0</v>
      </c>
      <c r="W28" s="46">
        <v>53056</v>
      </c>
      <c r="X28" s="47">
        <v>0</v>
      </c>
      <c r="Y28" s="47">
        <v>1401</v>
      </c>
      <c r="Z28" s="49">
        <v>54457</v>
      </c>
      <c r="AA28" s="51">
        <v>1363</v>
      </c>
      <c r="AB28" s="47">
        <v>0</v>
      </c>
      <c r="AC28" s="49">
        <v>1363</v>
      </c>
      <c r="AD28" s="48">
        <v>7351</v>
      </c>
      <c r="AE28" s="48">
        <v>36935</v>
      </c>
      <c r="AF28" s="47">
        <v>2829</v>
      </c>
      <c r="AG28" s="47">
        <v>1893</v>
      </c>
      <c r="AH28" s="48">
        <v>278985</v>
      </c>
      <c r="AI28" s="53">
        <f t="shared" si="0"/>
        <v>5.999649991422034E-2</v>
      </c>
      <c r="AJ28" s="51">
        <v>21408213</v>
      </c>
      <c r="AK28" s="47">
        <v>0</v>
      </c>
      <c r="AL28" s="47">
        <v>0</v>
      </c>
      <c r="AM28" s="48">
        <v>21408213</v>
      </c>
      <c r="AN28" s="49">
        <v>0</v>
      </c>
      <c r="AO28" s="46">
        <v>7988143</v>
      </c>
      <c r="AP28" s="50">
        <v>108212</v>
      </c>
      <c r="AQ28" s="51">
        <v>14</v>
      </c>
      <c r="AR28" s="52">
        <v>8096369</v>
      </c>
      <c r="AS28" s="46">
        <v>235801</v>
      </c>
      <c r="AT28" s="47">
        <v>0</v>
      </c>
      <c r="AU28" s="48">
        <v>235801</v>
      </c>
      <c r="AV28" s="48">
        <v>9362334</v>
      </c>
      <c r="AW28" s="48">
        <v>2270307</v>
      </c>
      <c r="AX28" s="47">
        <v>387949</v>
      </c>
      <c r="AY28" s="47">
        <v>109653</v>
      </c>
      <c r="AZ28" s="49">
        <v>41870626</v>
      </c>
      <c r="BA28" s="51">
        <v>1284471</v>
      </c>
      <c r="BB28" s="47">
        <v>1284471</v>
      </c>
      <c r="BC28" s="49">
        <v>0</v>
      </c>
      <c r="BD28" s="46">
        <v>239640</v>
      </c>
      <c r="BE28" s="47">
        <v>3006</v>
      </c>
      <c r="BF28" s="47">
        <v>1</v>
      </c>
      <c r="BG28" s="49">
        <v>242647</v>
      </c>
      <c r="BH28" s="51">
        <v>12733</v>
      </c>
      <c r="BI28" s="47">
        <v>0</v>
      </c>
      <c r="BJ28" s="49">
        <v>12733</v>
      </c>
      <c r="BK28" s="48">
        <v>280865</v>
      </c>
      <c r="BL28" s="48">
        <v>68108</v>
      </c>
      <c r="BM28" s="47">
        <v>11638</v>
      </c>
      <c r="BN28" s="47">
        <v>3290</v>
      </c>
      <c r="BO28" s="48">
        <v>1903752</v>
      </c>
      <c r="BP28" s="53">
        <f t="shared" si="1"/>
        <v>5.999898263344073E-2</v>
      </c>
      <c r="BQ28" s="51">
        <v>30444536</v>
      </c>
      <c r="BR28" s="47">
        <v>0</v>
      </c>
      <c r="BS28" s="47">
        <v>0</v>
      </c>
      <c r="BT28" s="48">
        <v>30444536</v>
      </c>
      <c r="BU28" s="49">
        <v>0</v>
      </c>
      <c r="BV28" s="46">
        <v>23498516</v>
      </c>
      <c r="BW28" s="50">
        <v>147251</v>
      </c>
      <c r="BX28" s="51">
        <v>2020668</v>
      </c>
      <c r="BY28" s="52">
        <v>25666435</v>
      </c>
      <c r="BZ28" s="46">
        <v>448021</v>
      </c>
      <c r="CA28" s="47">
        <v>0</v>
      </c>
      <c r="CB28" s="48">
        <v>448021</v>
      </c>
      <c r="CC28" s="48">
        <v>12667440</v>
      </c>
      <c r="CD28" s="48">
        <v>6273535</v>
      </c>
      <c r="CE28" s="47">
        <v>785995</v>
      </c>
      <c r="CF28" s="47">
        <v>942812</v>
      </c>
      <c r="CG28" s="49">
        <v>77228774</v>
      </c>
      <c r="CH28" s="51">
        <v>1826599</v>
      </c>
      <c r="CI28" s="47">
        <v>1826599</v>
      </c>
      <c r="CJ28" s="49">
        <v>0</v>
      </c>
      <c r="CK28" s="46">
        <v>704906</v>
      </c>
      <c r="CL28" s="47">
        <v>3970</v>
      </c>
      <c r="CM28" s="47">
        <v>52328</v>
      </c>
      <c r="CN28" s="49">
        <v>761204</v>
      </c>
      <c r="CO28" s="51">
        <v>24192</v>
      </c>
      <c r="CP28" s="47">
        <v>0</v>
      </c>
      <c r="CQ28" s="49">
        <v>24192</v>
      </c>
      <c r="CR28" s="48">
        <v>380007</v>
      </c>
      <c r="CS28" s="48">
        <v>188194</v>
      </c>
      <c r="CT28" s="47">
        <v>23578</v>
      </c>
      <c r="CU28" s="47">
        <v>28281</v>
      </c>
      <c r="CV28" s="48">
        <v>3232055</v>
      </c>
      <c r="CW28" s="53">
        <f t="shared" si="2"/>
        <v>5.9997596941533282E-2</v>
      </c>
      <c r="CX28" s="51">
        <v>20909406</v>
      </c>
      <c r="CY28" s="47">
        <v>0</v>
      </c>
      <c r="CZ28" s="47">
        <v>0</v>
      </c>
      <c r="DA28" s="48">
        <v>20909406</v>
      </c>
      <c r="DB28" s="49">
        <v>0</v>
      </c>
      <c r="DC28" s="46">
        <v>672606</v>
      </c>
      <c r="DD28" s="50">
        <v>0</v>
      </c>
      <c r="DE28" s="51">
        <v>0</v>
      </c>
      <c r="DF28" s="52">
        <v>672606</v>
      </c>
      <c r="DG28" s="46">
        <v>46702</v>
      </c>
      <c r="DH28" s="47">
        <v>0</v>
      </c>
      <c r="DI28" s="48">
        <v>46702</v>
      </c>
      <c r="DJ28" s="48">
        <v>252197</v>
      </c>
      <c r="DK28" s="48">
        <v>1316283</v>
      </c>
      <c r="DL28" s="47">
        <v>455349</v>
      </c>
      <c r="DM28" s="47">
        <v>202224</v>
      </c>
      <c r="DN28" s="49">
        <v>23854767</v>
      </c>
      <c r="DO28" s="51">
        <v>1254552</v>
      </c>
      <c r="DP28" s="47">
        <v>1254552</v>
      </c>
      <c r="DQ28" s="49">
        <v>0</v>
      </c>
      <c r="DR28" s="46">
        <v>20166</v>
      </c>
      <c r="DS28" s="47">
        <v>0</v>
      </c>
      <c r="DT28" s="47">
        <v>0</v>
      </c>
      <c r="DU28" s="49">
        <v>20166</v>
      </c>
      <c r="DV28" s="51">
        <v>2509</v>
      </c>
      <c r="DW28" s="47">
        <v>0</v>
      </c>
      <c r="DX28" s="49">
        <v>2509</v>
      </c>
      <c r="DY28" s="48">
        <v>7554</v>
      </c>
      <c r="DZ28" s="48">
        <v>39476</v>
      </c>
      <c r="EA28" s="47">
        <v>13648</v>
      </c>
      <c r="EB28" s="47">
        <v>6054</v>
      </c>
      <c r="EC28" s="48">
        <v>1343959</v>
      </c>
      <c r="ED28" s="53">
        <f t="shared" si="3"/>
        <v>5.9999408878473159E-2</v>
      </c>
      <c r="EE28" s="51">
        <v>726734</v>
      </c>
      <c r="EF28" s="47">
        <v>0</v>
      </c>
      <c r="EG28" s="47">
        <v>0</v>
      </c>
      <c r="EH28" s="48">
        <v>726734</v>
      </c>
      <c r="EI28" s="49">
        <v>0</v>
      </c>
      <c r="EJ28" s="46">
        <v>9275138</v>
      </c>
      <c r="EK28" s="50">
        <v>38682</v>
      </c>
      <c r="EL28" s="51">
        <v>1694038</v>
      </c>
      <c r="EM28" s="52">
        <v>11007858</v>
      </c>
      <c r="EN28" s="46">
        <v>112836</v>
      </c>
      <c r="EO28" s="47">
        <v>0</v>
      </c>
      <c r="EP28" s="48">
        <v>112836</v>
      </c>
      <c r="EQ28" s="48">
        <v>1197631</v>
      </c>
      <c r="ER28" s="48">
        <v>1283684</v>
      </c>
      <c r="ES28" s="47">
        <v>104751</v>
      </c>
      <c r="ET28" s="47">
        <v>484814</v>
      </c>
      <c r="EU28" s="49">
        <v>14918308</v>
      </c>
      <c r="EV28" s="51">
        <v>43599</v>
      </c>
      <c r="EW28" s="47">
        <v>43599</v>
      </c>
      <c r="EX28" s="49">
        <v>0</v>
      </c>
      <c r="EY28" s="46">
        <v>278226</v>
      </c>
      <c r="EZ28" s="47">
        <v>955</v>
      </c>
      <c r="FA28" s="47">
        <v>44254</v>
      </c>
      <c r="FB28" s="49">
        <v>323435</v>
      </c>
      <c r="FC28" s="51">
        <v>6093</v>
      </c>
      <c r="FD28" s="47">
        <v>0</v>
      </c>
      <c r="FE28" s="49">
        <v>6093</v>
      </c>
      <c r="FF28" s="48">
        <v>35924</v>
      </c>
      <c r="FG28" s="48">
        <v>38507</v>
      </c>
      <c r="FH28" s="47">
        <v>3142</v>
      </c>
      <c r="FI28" s="47">
        <v>14543</v>
      </c>
      <c r="FJ28" s="48">
        <v>465243</v>
      </c>
      <c r="FK28" s="53">
        <f t="shared" si="4"/>
        <v>5.9993064862797117E-2</v>
      </c>
      <c r="FL28" s="51">
        <v>5406803</v>
      </c>
      <c r="FM28" s="47">
        <v>0</v>
      </c>
      <c r="FN28" s="47">
        <v>0</v>
      </c>
      <c r="FO28" s="48">
        <v>5406803</v>
      </c>
      <c r="FP28" s="49">
        <v>0</v>
      </c>
      <c r="FQ28" s="46">
        <v>4466609</v>
      </c>
      <c r="FR28" s="50">
        <v>357</v>
      </c>
      <c r="FS28" s="51">
        <v>268216</v>
      </c>
      <c r="FT28" s="52">
        <v>4735182</v>
      </c>
      <c r="FU28" s="46">
        <v>74147</v>
      </c>
      <c r="FV28" s="47">
        <v>0</v>
      </c>
      <c r="FW28" s="48">
        <v>74147</v>
      </c>
      <c r="FX28" s="48">
        <v>1862433</v>
      </c>
      <c r="FY28" s="48">
        <v>1488323</v>
      </c>
      <c r="FZ28" s="47">
        <v>198980</v>
      </c>
      <c r="GA28" s="47">
        <v>285250</v>
      </c>
      <c r="GB28" s="49">
        <v>14051118</v>
      </c>
      <c r="GC28" s="51">
        <v>324372</v>
      </c>
      <c r="GD28" s="47">
        <v>324372</v>
      </c>
      <c r="GE28" s="49">
        <v>0</v>
      </c>
      <c r="GF28" s="46">
        <v>133984</v>
      </c>
      <c r="GG28" s="47">
        <v>9</v>
      </c>
      <c r="GH28" s="47">
        <v>6672</v>
      </c>
      <c r="GI28" s="49">
        <v>140665</v>
      </c>
      <c r="GJ28" s="51">
        <v>4003</v>
      </c>
      <c r="GK28" s="47">
        <v>0</v>
      </c>
      <c r="GL28" s="49">
        <v>4003</v>
      </c>
      <c r="GM28" s="48">
        <v>55867</v>
      </c>
      <c r="GN28" s="48">
        <v>44644</v>
      </c>
      <c r="GO28" s="47">
        <v>5969</v>
      </c>
      <c r="GP28" s="47">
        <v>8555</v>
      </c>
      <c r="GQ28" s="48">
        <v>584075</v>
      </c>
      <c r="GR28" s="53">
        <f t="shared" si="5"/>
        <v>5.9993308430138843E-2</v>
      </c>
      <c r="GS28" s="51">
        <v>2902786</v>
      </c>
      <c r="GT28" s="47">
        <v>0</v>
      </c>
      <c r="GU28" s="47">
        <v>0</v>
      </c>
      <c r="GV28" s="48">
        <v>2902786</v>
      </c>
      <c r="GW28" s="49">
        <v>0</v>
      </c>
      <c r="GX28" s="46">
        <v>1768626</v>
      </c>
      <c r="GY28" s="50">
        <v>0</v>
      </c>
      <c r="GZ28" s="51">
        <v>58400</v>
      </c>
      <c r="HA28" s="52">
        <v>1827026</v>
      </c>
      <c r="HB28" s="46">
        <v>25237</v>
      </c>
      <c r="HC28" s="47">
        <v>0</v>
      </c>
      <c r="HD28" s="48">
        <v>25237</v>
      </c>
      <c r="HE28" s="48">
        <v>245042</v>
      </c>
      <c r="HF28" s="48">
        <v>1231221</v>
      </c>
      <c r="HG28" s="47">
        <v>94315</v>
      </c>
      <c r="HH28" s="47">
        <v>63095</v>
      </c>
      <c r="HI28" s="49">
        <v>6388722</v>
      </c>
      <c r="HJ28" s="51">
        <v>174157</v>
      </c>
      <c r="HK28" s="47">
        <v>174157</v>
      </c>
      <c r="HL28" s="49">
        <v>0</v>
      </c>
      <c r="HM28" s="46">
        <v>53056</v>
      </c>
      <c r="HN28" s="47">
        <v>0</v>
      </c>
      <c r="HO28" s="47">
        <v>1401</v>
      </c>
      <c r="HP28" s="49">
        <v>54457</v>
      </c>
      <c r="HQ28" s="51">
        <v>1363</v>
      </c>
      <c r="HR28" s="47">
        <v>0</v>
      </c>
      <c r="HS28" s="49">
        <v>1363</v>
      </c>
      <c r="HT28" s="48">
        <v>7351</v>
      </c>
      <c r="HU28" s="48">
        <v>36935</v>
      </c>
      <c r="HV28" s="47">
        <v>2829</v>
      </c>
      <c r="HW28" s="47">
        <v>1893</v>
      </c>
      <c r="HX28" s="48">
        <v>278985</v>
      </c>
      <c r="HY28" s="53">
        <f t="shared" si="6"/>
        <v>5.999649991422034E-2</v>
      </c>
    </row>
    <row r="29" spans="1:233" s="21" customFormat="1" ht="12" customHeight="1" x14ac:dyDescent="0.2">
      <c r="A29" s="24">
        <v>17</v>
      </c>
      <c r="B29" s="25" t="s">
        <v>80</v>
      </c>
      <c r="C29" s="54">
        <v>2135979</v>
      </c>
      <c r="D29" s="55">
        <v>0</v>
      </c>
      <c r="E29" s="55">
        <v>0</v>
      </c>
      <c r="F29" s="56">
        <v>2135979</v>
      </c>
      <c r="G29" s="57">
        <v>0</v>
      </c>
      <c r="H29" s="54">
        <v>1098540</v>
      </c>
      <c r="I29" s="58">
        <v>0</v>
      </c>
      <c r="J29" s="59">
        <v>0</v>
      </c>
      <c r="K29" s="60">
        <v>1098540</v>
      </c>
      <c r="L29" s="54">
        <v>18735</v>
      </c>
      <c r="M29" s="55">
        <v>0</v>
      </c>
      <c r="N29" s="56">
        <v>18735</v>
      </c>
      <c r="O29" s="56">
        <v>75804</v>
      </c>
      <c r="P29" s="56">
        <v>781592</v>
      </c>
      <c r="Q29" s="55">
        <v>42415</v>
      </c>
      <c r="R29" s="55">
        <v>35022</v>
      </c>
      <c r="S29" s="57">
        <v>4188087</v>
      </c>
      <c r="T29" s="59">
        <v>128146</v>
      </c>
      <c r="U29" s="55">
        <v>128146</v>
      </c>
      <c r="V29" s="57">
        <v>0</v>
      </c>
      <c r="W29" s="54">
        <v>32956</v>
      </c>
      <c r="X29" s="55">
        <v>0</v>
      </c>
      <c r="Y29" s="55">
        <v>0</v>
      </c>
      <c r="Z29" s="57">
        <v>32956</v>
      </c>
      <c r="AA29" s="59">
        <v>1012</v>
      </c>
      <c r="AB29" s="55">
        <v>0</v>
      </c>
      <c r="AC29" s="57">
        <v>1012</v>
      </c>
      <c r="AD29" s="56">
        <v>2274</v>
      </c>
      <c r="AE29" s="56">
        <v>23448</v>
      </c>
      <c r="AF29" s="55">
        <v>1272</v>
      </c>
      <c r="AG29" s="55">
        <v>1051</v>
      </c>
      <c r="AH29" s="56">
        <v>190159</v>
      </c>
      <c r="AI29" s="61">
        <f t="shared" si="0"/>
        <v>5.9994035521884814E-2</v>
      </c>
      <c r="AJ29" s="59">
        <v>7656205</v>
      </c>
      <c r="AK29" s="55">
        <v>0</v>
      </c>
      <c r="AL29" s="55">
        <v>0</v>
      </c>
      <c r="AM29" s="56">
        <v>7656205</v>
      </c>
      <c r="AN29" s="57">
        <v>0</v>
      </c>
      <c r="AO29" s="54">
        <v>1717495</v>
      </c>
      <c r="AP29" s="58">
        <v>151716</v>
      </c>
      <c r="AQ29" s="59">
        <v>0</v>
      </c>
      <c r="AR29" s="60">
        <v>1869211</v>
      </c>
      <c r="AS29" s="54">
        <v>25974</v>
      </c>
      <c r="AT29" s="55">
        <v>0</v>
      </c>
      <c r="AU29" s="56">
        <v>25974</v>
      </c>
      <c r="AV29" s="56">
        <v>1167300</v>
      </c>
      <c r="AW29" s="56">
        <v>672255</v>
      </c>
      <c r="AX29" s="55">
        <v>211605</v>
      </c>
      <c r="AY29" s="55">
        <v>115285</v>
      </c>
      <c r="AZ29" s="57">
        <v>11717835</v>
      </c>
      <c r="BA29" s="59">
        <v>459355</v>
      </c>
      <c r="BB29" s="55">
        <v>459355</v>
      </c>
      <c r="BC29" s="57">
        <v>0</v>
      </c>
      <c r="BD29" s="54">
        <v>51525</v>
      </c>
      <c r="BE29" s="55">
        <v>4226</v>
      </c>
      <c r="BF29" s="55">
        <v>0</v>
      </c>
      <c r="BG29" s="57">
        <v>55751</v>
      </c>
      <c r="BH29" s="59">
        <v>1403</v>
      </c>
      <c r="BI29" s="55">
        <v>0</v>
      </c>
      <c r="BJ29" s="57">
        <v>1403</v>
      </c>
      <c r="BK29" s="56">
        <v>35019</v>
      </c>
      <c r="BL29" s="56">
        <v>20168</v>
      </c>
      <c r="BM29" s="55">
        <v>6348</v>
      </c>
      <c r="BN29" s="55">
        <v>3459</v>
      </c>
      <c r="BO29" s="56">
        <v>581503</v>
      </c>
      <c r="BP29" s="61">
        <f t="shared" si="1"/>
        <v>5.9997740394882322E-2</v>
      </c>
      <c r="BQ29" s="59">
        <v>15872755</v>
      </c>
      <c r="BR29" s="55">
        <v>0</v>
      </c>
      <c r="BS29" s="55">
        <v>0</v>
      </c>
      <c r="BT29" s="56">
        <v>15872755</v>
      </c>
      <c r="BU29" s="57">
        <v>0</v>
      </c>
      <c r="BV29" s="54">
        <v>13537124</v>
      </c>
      <c r="BW29" s="58">
        <v>415048</v>
      </c>
      <c r="BX29" s="59">
        <v>1455839</v>
      </c>
      <c r="BY29" s="60">
        <v>15408011</v>
      </c>
      <c r="BZ29" s="54">
        <v>217968</v>
      </c>
      <c r="CA29" s="55">
        <v>0</v>
      </c>
      <c r="CB29" s="56">
        <v>217968</v>
      </c>
      <c r="CC29" s="56">
        <v>2183325</v>
      </c>
      <c r="CD29" s="56">
        <v>3613384</v>
      </c>
      <c r="CE29" s="55">
        <v>489498</v>
      </c>
      <c r="CF29" s="55">
        <v>552503</v>
      </c>
      <c r="CG29" s="57">
        <v>38337444</v>
      </c>
      <c r="CH29" s="59">
        <v>952223</v>
      </c>
      <c r="CI29" s="55">
        <v>952223</v>
      </c>
      <c r="CJ29" s="57">
        <v>0</v>
      </c>
      <c r="CK29" s="54">
        <v>406116</v>
      </c>
      <c r="CL29" s="55">
        <v>11555</v>
      </c>
      <c r="CM29" s="55">
        <v>36564</v>
      </c>
      <c r="CN29" s="57">
        <v>454235</v>
      </c>
      <c r="CO29" s="59">
        <v>11770</v>
      </c>
      <c r="CP29" s="55">
        <v>0</v>
      </c>
      <c r="CQ29" s="57">
        <v>11770</v>
      </c>
      <c r="CR29" s="56">
        <v>65500</v>
      </c>
      <c r="CS29" s="56">
        <v>108402</v>
      </c>
      <c r="CT29" s="55">
        <v>14685</v>
      </c>
      <c r="CU29" s="55">
        <v>16575</v>
      </c>
      <c r="CV29" s="56">
        <v>1623390</v>
      </c>
      <c r="CW29" s="61">
        <f t="shared" si="2"/>
        <v>5.999103495265945E-2</v>
      </c>
      <c r="CX29" s="59">
        <v>10523280</v>
      </c>
      <c r="CY29" s="55">
        <v>0</v>
      </c>
      <c r="CZ29" s="55">
        <v>0</v>
      </c>
      <c r="DA29" s="56">
        <v>10523280</v>
      </c>
      <c r="DB29" s="57">
        <v>0</v>
      </c>
      <c r="DC29" s="54">
        <v>409075</v>
      </c>
      <c r="DD29" s="58">
        <v>0</v>
      </c>
      <c r="DE29" s="59">
        <v>205</v>
      </c>
      <c r="DF29" s="60">
        <v>409280</v>
      </c>
      <c r="DG29" s="54">
        <v>36341</v>
      </c>
      <c r="DH29" s="55">
        <v>0</v>
      </c>
      <c r="DI29" s="56">
        <v>36341</v>
      </c>
      <c r="DJ29" s="56">
        <v>146006</v>
      </c>
      <c r="DK29" s="56">
        <v>903137</v>
      </c>
      <c r="DL29" s="55">
        <v>141779</v>
      </c>
      <c r="DM29" s="55">
        <v>177420</v>
      </c>
      <c r="DN29" s="57">
        <v>12337243</v>
      </c>
      <c r="DO29" s="59">
        <v>631320</v>
      </c>
      <c r="DP29" s="55">
        <v>631320</v>
      </c>
      <c r="DQ29" s="57">
        <v>0</v>
      </c>
      <c r="DR29" s="54">
        <v>12272</v>
      </c>
      <c r="DS29" s="55">
        <v>0</v>
      </c>
      <c r="DT29" s="55">
        <v>5</v>
      </c>
      <c r="DU29" s="57">
        <v>12277</v>
      </c>
      <c r="DV29" s="59">
        <v>1962</v>
      </c>
      <c r="DW29" s="55">
        <v>0</v>
      </c>
      <c r="DX29" s="57">
        <v>1962</v>
      </c>
      <c r="DY29" s="56">
        <v>4380</v>
      </c>
      <c r="DZ29" s="56">
        <v>27094</v>
      </c>
      <c r="EA29" s="55">
        <v>4253</v>
      </c>
      <c r="EB29" s="55">
        <v>5323</v>
      </c>
      <c r="EC29" s="56">
        <v>686609</v>
      </c>
      <c r="ED29" s="61">
        <f t="shared" si="3"/>
        <v>5.9992701895226583E-2</v>
      </c>
      <c r="EE29" s="59">
        <v>732147</v>
      </c>
      <c r="EF29" s="55">
        <v>0</v>
      </c>
      <c r="EG29" s="55">
        <v>0</v>
      </c>
      <c r="EH29" s="56">
        <v>732147</v>
      </c>
      <c r="EI29" s="57">
        <v>0</v>
      </c>
      <c r="EJ29" s="54">
        <v>7101454</v>
      </c>
      <c r="EK29" s="58">
        <v>41134</v>
      </c>
      <c r="EL29" s="59">
        <v>1008211</v>
      </c>
      <c r="EM29" s="60">
        <v>8150799</v>
      </c>
      <c r="EN29" s="54">
        <v>43601</v>
      </c>
      <c r="EO29" s="55">
        <v>0</v>
      </c>
      <c r="EP29" s="56">
        <v>43601</v>
      </c>
      <c r="EQ29" s="56">
        <v>536976</v>
      </c>
      <c r="ER29" s="56">
        <v>969366</v>
      </c>
      <c r="ES29" s="55">
        <v>60400</v>
      </c>
      <c r="ET29" s="55">
        <v>225687</v>
      </c>
      <c r="EU29" s="57">
        <v>10718976</v>
      </c>
      <c r="EV29" s="59">
        <v>43881</v>
      </c>
      <c r="EW29" s="55">
        <v>43881</v>
      </c>
      <c r="EX29" s="57">
        <v>0</v>
      </c>
      <c r="EY29" s="54">
        <v>213044</v>
      </c>
      <c r="EZ29" s="55">
        <v>1001</v>
      </c>
      <c r="FA29" s="55">
        <v>24897</v>
      </c>
      <c r="FB29" s="57">
        <v>238942</v>
      </c>
      <c r="FC29" s="59">
        <v>2354</v>
      </c>
      <c r="FD29" s="55">
        <v>0</v>
      </c>
      <c r="FE29" s="57">
        <v>2354</v>
      </c>
      <c r="FF29" s="56">
        <v>16109</v>
      </c>
      <c r="FG29" s="56">
        <v>29081</v>
      </c>
      <c r="FH29" s="55">
        <v>1812</v>
      </c>
      <c r="FI29" s="55">
        <v>6770</v>
      </c>
      <c r="FJ29" s="56">
        <v>338949</v>
      </c>
      <c r="FK29" s="61">
        <f t="shared" si="4"/>
        <v>5.9934685247634699E-2</v>
      </c>
      <c r="FL29" s="59">
        <v>5348424</v>
      </c>
      <c r="FM29" s="55">
        <v>0</v>
      </c>
      <c r="FN29" s="55">
        <v>0</v>
      </c>
      <c r="FO29" s="56">
        <v>5348424</v>
      </c>
      <c r="FP29" s="57">
        <v>0</v>
      </c>
      <c r="FQ29" s="54">
        <v>3619635</v>
      </c>
      <c r="FR29" s="58">
        <v>222198</v>
      </c>
      <c r="FS29" s="59">
        <v>447628</v>
      </c>
      <c r="FT29" s="60">
        <v>4289461</v>
      </c>
      <c r="FU29" s="54">
        <v>129658</v>
      </c>
      <c r="FV29" s="55">
        <v>0</v>
      </c>
      <c r="FW29" s="56">
        <v>129658</v>
      </c>
      <c r="FX29" s="56">
        <v>403245</v>
      </c>
      <c r="FY29" s="56">
        <v>1190171</v>
      </c>
      <c r="FZ29" s="55">
        <v>175078</v>
      </c>
      <c r="GA29" s="55">
        <v>176509</v>
      </c>
      <c r="GB29" s="57">
        <v>11712546</v>
      </c>
      <c r="GC29" s="59">
        <v>320841</v>
      </c>
      <c r="GD29" s="55">
        <v>320841</v>
      </c>
      <c r="GE29" s="57">
        <v>0</v>
      </c>
      <c r="GF29" s="54">
        <v>108591</v>
      </c>
      <c r="GG29" s="55">
        <v>6328</v>
      </c>
      <c r="GH29" s="55">
        <v>11667</v>
      </c>
      <c r="GI29" s="57">
        <v>126586</v>
      </c>
      <c r="GJ29" s="59">
        <v>7001</v>
      </c>
      <c r="GK29" s="55">
        <v>0</v>
      </c>
      <c r="GL29" s="57">
        <v>7001</v>
      </c>
      <c r="GM29" s="56">
        <v>12098</v>
      </c>
      <c r="GN29" s="56">
        <v>35705</v>
      </c>
      <c r="GO29" s="55">
        <v>5253</v>
      </c>
      <c r="GP29" s="55">
        <v>5295</v>
      </c>
      <c r="GQ29" s="56">
        <v>512779</v>
      </c>
      <c r="GR29" s="61">
        <f t="shared" si="5"/>
        <v>5.9987951590973344E-2</v>
      </c>
      <c r="GS29" s="59">
        <v>2135979</v>
      </c>
      <c r="GT29" s="55">
        <v>0</v>
      </c>
      <c r="GU29" s="55">
        <v>0</v>
      </c>
      <c r="GV29" s="56">
        <v>2135979</v>
      </c>
      <c r="GW29" s="57">
        <v>0</v>
      </c>
      <c r="GX29" s="54">
        <v>1098540</v>
      </c>
      <c r="GY29" s="58">
        <v>0</v>
      </c>
      <c r="GZ29" s="59">
        <v>0</v>
      </c>
      <c r="HA29" s="60">
        <v>1098540</v>
      </c>
      <c r="HB29" s="54">
        <v>18735</v>
      </c>
      <c r="HC29" s="55">
        <v>0</v>
      </c>
      <c r="HD29" s="56">
        <v>18735</v>
      </c>
      <c r="HE29" s="56">
        <v>75804</v>
      </c>
      <c r="HF29" s="56">
        <v>781592</v>
      </c>
      <c r="HG29" s="55">
        <v>42415</v>
      </c>
      <c r="HH29" s="55">
        <v>35022</v>
      </c>
      <c r="HI29" s="57">
        <v>4188087</v>
      </c>
      <c r="HJ29" s="59">
        <v>128146</v>
      </c>
      <c r="HK29" s="55">
        <v>128146</v>
      </c>
      <c r="HL29" s="57">
        <v>0</v>
      </c>
      <c r="HM29" s="54">
        <v>32956</v>
      </c>
      <c r="HN29" s="55">
        <v>0</v>
      </c>
      <c r="HO29" s="55">
        <v>0</v>
      </c>
      <c r="HP29" s="57">
        <v>32956</v>
      </c>
      <c r="HQ29" s="59">
        <v>1012</v>
      </c>
      <c r="HR29" s="55">
        <v>0</v>
      </c>
      <c r="HS29" s="57">
        <v>1012</v>
      </c>
      <c r="HT29" s="56">
        <v>2274</v>
      </c>
      <c r="HU29" s="56">
        <v>23448</v>
      </c>
      <c r="HV29" s="55">
        <v>1272</v>
      </c>
      <c r="HW29" s="55">
        <v>1051</v>
      </c>
      <c r="HX29" s="56">
        <v>190159</v>
      </c>
      <c r="HY29" s="61">
        <f t="shared" si="6"/>
        <v>5.9994035521884814E-2</v>
      </c>
    </row>
    <row r="30" spans="1:233" s="21" customFormat="1" ht="12" customHeight="1" x14ac:dyDescent="0.2">
      <c r="A30" s="22">
        <v>18</v>
      </c>
      <c r="B30" s="23" t="s">
        <v>81</v>
      </c>
      <c r="C30" s="46">
        <v>995725</v>
      </c>
      <c r="D30" s="47">
        <v>0</v>
      </c>
      <c r="E30" s="47">
        <v>0</v>
      </c>
      <c r="F30" s="48">
        <v>995725</v>
      </c>
      <c r="G30" s="49">
        <v>0</v>
      </c>
      <c r="H30" s="46">
        <v>616195</v>
      </c>
      <c r="I30" s="50">
        <v>56580</v>
      </c>
      <c r="J30" s="51">
        <v>2361</v>
      </c>
      <c r="K30" s="52">
        <v>675136</v>
      </c>
      <c r="L30" s="46">
        <v>15808</v>
      </c>
      <c r="M30" s="47">
        <v>0</v>
      </c>
      <c r="N30" s="48">
        <v>15808</v>
      </c>
      <c r="O30" s="48">
        <v>264203</v>
      </c>
      <c r="P30" s="48">
        <v>156340</v>
      </c>
      <c r="Q30" s="47">
        <v>12453</v>
      </c>
      <c r="R30" s="47">
        <v>23559</v>
      </c>
      <c r="S30" s="49">
        <v>2143224</v>
      </c>
      <c r="T30" s="51">
        <v>59736</v>
      </c>
      <c r="U30" s="47">
        <v>59736</v>
      </c>
      <c r="V30" s="49">
        <v>0</v>
      </c>
      <c r="W30" s="46">
        <v>18486</v>
      </c>
      <c r="X30" s="47">
        <v>1577</v>
      </c>
      <c r="Y30" s="47">
        <v>57</v>
      </c>
      <c r="Z30" s="49">
        <v>20120</v>
      </c>
      <c r="AA30" s="51">
        <v>854</v>
      </c>
      <c r="AB30" s="47">
        <v>0</v>
      </c>
      <c r="AC30" s="49">
        <v>854</v>
      </c>
      <c r="AD30" s="48">
        <v>7926</v>
      </c>
      <c r="AE30" s="48">
        <v>4690</v>
      </c>
      <c r="AF30" s="47">
        <v>374</v>
      </c>
      <c r="AG30" s="47">
        <v>707</v>
      </c>
      <c r="AH30" s="48">
        <v>94407</v>
      </c>
      <c r="AI30" s="53">
        <f t="shared" si="0"/>
        <v>5.9992467799844337E-2</v>
      </c>
      <c r="AJ30" s="51">
        <v>4862195</v>
      </c>
      <c r="AK30" s="47">
        <v>0</v>
      </c>
      <c r="AL30" s="47">
        <v>0</v>
      </c>
      <c r="AM30" s="48">
        <v>4862195</v>
      </c>
      <c r="AN30" s="49">
        <v>0</v>
      </c>
      <c r="AO30" s="46">
        <v>1643674</v>
      </c>
      <c r="AP30" s="50">
        <v>0</v>
      </c>
      <c r="AQ30" s="51">
        <v>19978</v>
      </c>
      <c r="AR30" s="52">
        <v>1663652</v>
      </c>
      <c r="AS30" s="46">
        <v>20988</v>
      </c>
      <c r="AT30" s="47">
        <v>0</v>
      </c>
      <c r="AU30" s="48">
        <v>20988</v>
      </c>
      <c r="AV30" s="48">
        <v>598673</v>
      </c>
      <c r="AW30" s="48">
        <v>683752</v>
      </c>
      <c r="AX30" s="47">
        <v>69476</v>
      </c>
      <c r="AY30" s="47">
        <v>28224</v>
      </c>
      <c r="AZ30" s="49">
        <v>7926960</v>
      </c>
      <c r="BA30" s="51">
        <v>291721</v>
      </c>
      <c r="BB30" s="47">
        <v>291721</v>
      </c>
      <c r="BC30" s="49">
        <v>0</v>
      </c>
      <c r="BD30" s="46">
        <v>49311</v>
      </c>
      <c r="BE30" s="47">
        <v>0</v>
      </c>
      <c r="BF30" s="47">
        <v>479</v>
      </c>
      <c r="BG30" s="49">
        <v>49790</v>
      </c>
      <c r="BH30" s="51">
        <v>1133</v>
      </c>
      <c r="BI30" s="47">
        <v>0</v>
      </c>
      <c r="BJ30" s="49">
        <v>1133</v>
      </c>
      <c r="BK30" s="48">
        <v>17960</v>
      </c>
      <c r="BL30" s="48">
        <v>20513</v>
      </c>
      <c r="BM30" s="47">
        <v>2084</v>
      </c>
      <c r="BN30" s="47">
        <v>847</v>
      </c>
      <c r="BO30" s="48">
        <v>384048</v>
      </c>
      <c r="BP30" s="53">
        <f t="shared" si="1"/>
        <v>5.9997799347825419E-2</v>
      </c>
      <c r="BQ30" s="51">
        <v>9231404</v>
      </c>
      <c r="BR30" s="47">
        <v>0</v>
      </c>
      <c r="BS30" s="47">
        <v>0</v>
      </c>
      <c r="BT30" s="48">
        <v>9231404</v>
      </c>
      <c r="BU30" s="49">
        <v>0</v>
      </c>
      <c r="BV30" s="46">
        <v>9035941</v>
      </c>
      <c r="BW30" s="50">
        <v>56580</v>
      </c>
      <c r="BX30" s="51">
        <v>869315</v>
      </c>
      <c r="BY30" s="52">
        <v>9961836</v>
      </c>
      <c r="BZ30" s="46">
        <v>242616</v>
      </c>
      <c r="CA30" s="47">
        <v>0</v>
      </c>
      <c r="CB30" s="48">
        <v>242616</v>
      </c>
      <c r="CC30" s="48">
        <v>1808011</v>
      </c>
      <c r="CD30" s="48">
        <v>1703491</v>
      </c>
      <c r="CE30" s="47">
        <v>196077</v>
      </c>
      <c r="CF30" s="47">
        <v>442463</v>
      </c>
      <c r="CG30" s="49">
        <v>23585898</v>
      </c>
      <c r="CH30" s="51">
        <v>553804</v>
      </c>
      <c r="CI30" s="47">
        <v>553804</v>
      </c>
      <c r="CJ30" s="49">
        <v>0</v>
      </c>
      <c r="CK30" s="46">
        <v>271079</v>
      </c>
      <c r="CL30" s="47">
        <v>1577</v>
      </c>
      <c r="CM30" s="47">
        <v>22498</v>
      </c>
      <c r="CN30" s="49">
        <v>295154</v>
      </c>
      <c r="CO30" s="51">
        <v>13101</v>
      </c>
      <c r="CP30" s="47">
        <v>0</v>
      </c>
      <c r="CQ30" s="49">
        <v>13101</v>
      </c>
      <c r="CR30" s="48">
        <v>54240</v>
      </c>
      <c r="CS30" s="48">
        <v>51105</v>
      </c>
      <c r="CT30" s="47">
        <v>5882</v>
      </c>
      <c r="CU30" s="47">
        <v>13274</v>
      </c>
      <c r="CV30" s="48">
        <v>986560</v>
      </c>
      <c r="CW30" s="53">
        <f t="shared" si="2"/>
        <v>5.999130793105794E-2</v>
      </c>
      <c r="CX30" s="51">
        <v>6323995</v>
      </c>
      <c r="CY30" s="47">
        <v>0</v>
      </c>
      <c r="CZ30" s="47">
        <v>0</v>
      </c>
      <c r="DA30" s="48">
        <v>6323995</v>
      </c>
      <c r="DB30" s="49">
        <v>0</v>
      </c>
      <c r="DC30" s="46">
        <v>305271</v>
      </c>
      <c r="DD30" s="50">
        <v>0</v>
      </c>
      <c r="DE30" s="51">
        <v>2361</v>
      </c>
      <c r="DF30" s="52">
        <v>307632</v>
      </c>
      <c r="DG30" s="46">
        <v>62622</v>
      </c>
      <c r="DH30" s="47">
        <v>0</v>
      </c>
      <c r="DI30" s="48">
        <v>62622</v>
      </c>
      <c r="DJ30" s="48">
        <v>125382</v>
      </c>
      <c r="DK30" s="48">
        <v>534242</v>
      </c>
      <c r="DL30" s="47">
        <v>104667</v>
      </c>
      <c r="DM30" s="47">
        <v>112119</v>
      </c>
      <c r="DN30" s="49">
        <v>7570659</v>
      </c>
      <c r="DO30" s="51">
        <v>379397</v>
      </c>
      <c r="DP30" s="47">
        <v>379397</v>
      </c>
      <c r="DQ30" s="49">
        <v>0</v>
      </c>
      <c r="DR30" s="46">
        <v>9158</v>
      </c>
      <c r="DS30" s="47">
        <v>0</v>
      </c>
      <c r="DT30" s="47">
        <v>57</v>
      </c>
      <c r="DU30" s="49">
        <v>9215</v>
      </c>
      <c r="DV30" s="51">
        <v>3382</v>
      </c>
      <c r="DW30" s="47">
        <v>0</v>
      </c>
      <c r="DX30" s="49">
        <v>3382</v>
      </c>
      <c r="DY30" s="48">
        <v>3761</v>
      </c>
      <c r="DZ30" s="48">
        <v>16027</v>
      </c>
      <c r="EA30" s="47">
        <v>3140</v>
      </c>
      <c r="EB30" s="47">
        <v>3364</v>
      </c>
      <c r="EC30" s="48">
        <v>418286</v>
      </c>
      <c r="ED30" s="53">
        <f t="shared" si="3"/>
        <v>5.9993247939000585E-2</v>
      </c>
      <c r="EE30" s="51">
        <v>414293</v>
      </c>
      <c r="EF30" s="47">
        <v>0</v>
      </c>
      <c r="EG30" s="47">
        <v>0</v>
      </c>
      <c r="EH30" s="48">
        <v>414293</v>
      </c>
      <c r="EI30" s="49">
        <v>0</v>
      </c>
      <c r="EJ30" s="46">
        <v>4729011</v>
      </c>
      <c r="EK30" s="50">
        <v>0</v>
      </c>
      <c r="EL30" s="51">
        <v>701334</v>
      </c>
      <c r="EM30" s="52">
        <v>5430345</v>
      </c>
      <c r="EN30" s="46">
        <v>86745</v>
      </c>
      <c r="EO30" s="47">
        <v>0</v>
      </c>
      <c r="EP30" s="48">
        <v>86745</v>
      </c>
      <c r="EQ30" s="48">
        <v>867826</v>
      </c>
      <c r="ER30" s="48">
        <v>211432</v>
      </c>
      <c r="ES30" s="47">
        <v>48849</v>
      </c>
      <c r="ET30" s="47">
        <v>54780</v>
      </c>
      <c r="EU30" s="49">
        <v>7114270</v>
      </c>
      <c r="EV30" s="51">
        <v>24832</v>
      </c>
      <c r="EW30" s="47">
        <v>24832</v>
      </c>
      <c r="EX30" s="49">
        <v>0</v>
      </c>
      <c r="EY30" s="46">
        <v>141870</v>
      </c>
      <c r="EZ30" s="47">
        <v>0</v>
      </c>
      <c r="FA30" s="47">
        <v>18095</v>
      </c>
      <c r="FB30" s="49">
        <v>159965</v>
      </c>
      <c r="FC30" s="51">
        <v>4684</v>
      </c>
      <c r="FD30" s="47">
        <v>0</v>
      </c>
      <c r="FE30" s="49">
        <v>4684</v>
      </c>
      <c r="FF30" s="48">
        <v>26034</v>
      </c>
      <c r="FG30" s="48">
        <v>6343</v>
      </c>
      <c r="FH30" s="47">
        <v>1465</v>
      </c>
      <c r="FI30" s="47">
        <v>1643</v>
      </c>
      <c r="FJ30" s="48">
        <v>224966</v>
      </c>
      <c r="FK30" s="53">
        <f t="shared" si="4"/>
        <v>5.9938256258252012E-2</v>
      </c>
      <c r="FL30" s="51">
        <v>2959191</v>
      </c>
      <c r="FM30" s="47">
        <v>0</v>
      </c>
      <c r="FN30" s="47">
        <v>0</v>
      </c>
      <c r="FO30" s="48">
        <v>2959191</v>
      </c>
      <c r="FP30" s="49">
        <v>0</v>
      </c>
      <c r="FQ30" s="46">
        <v>2047061</v>
      </c>
      <c r="FR30" s="50">
        <v>0</v>
      </c>
      <c r="FS30" s="51">
        <v>145642</v>
      </c>
      <c r="FT30" s="52">
        <v>2192703</v>
      </c>
      <c r="FU30" s="46">
        <v>119075</v>
      </c>
      <c r="FV30" s="47">
        <v>0</v>
      </c>
      <c r="FW30" s="48">
        <v>119075</v>
      </c>
      <c r="FX30" s="48">
        <v>77309</v>
      </c>
      <c r="FY30" s="48">
        <v>651967</v>
      </c>
      <c r="FZ30" s="47">
        <v>65299</v>
      </c>
      <c r="GA30" s="47">
        <v>335900</v>
      </c>
      <c r="GB30" s="49">
        <v>6401444</v>
      </c>
      <c r="GC30" s="51">
        <v>177515</v>
      </c>
      <c r="GD30" s="47">
        <v>177515</v>
      </c>
      <c r="GE30" s="49">
        <v>0</v>
      </c>
      <c r="GF30" s="46">
        <v>61412</v>
      </c>
      <c r="GG30" s="47">
        <v>0</v>
      </c>
      <c r="GH30" s="47">
        <v>3867</v>
      </c>
      <c r="GI30" s="49">
        <v>65279</v>
      </c>
      <c r="GJ30" s="51">
        <v>6430</v>
      </c>
      <c r="GK30" s="47">
        <v>0</v>
      </c>
      <c r="GL30" s="49">
        <v>6430</v>
      </c>
      <c r="GM30" s="48">
        <v>2320</v>
      </c>
      <c r="GN30" s="48">
        <v>19559</v>
      </c>
      <c r="GO30" s="47">
        <v>1959</v>
      </c>
      <c r="GP30" s="47">
        <v>10077</v>
      </c>
      <c r="GQ30" s="48">
        <v>283139</v>
      </c>
      <c r="GR30" s="53">
        <f t="shared" si="5"/>
        <v>5.9987679064987691E-2</v>
      </c>
      <c r="GS30" s="51">
        <v>995725</v>
      </c>
      <c r="GT30" s="47">
        <v>0</v>
      </c>
      <c r="GU30" s="47">
        <v>0</v>
      </c>
      <c r="GV30" s="48">
        <v>995725</v>
      </c>
      <c r="GW30" s="49">
        <v>0</v>
      </c>
      <c r="GX30" s="46">
        <v>616195</v>
      </c>
      <c r="GY30" s="50">
        <v>56580</v>
      </c>
      <c r="GZ30" s="51">
        <v>2361</v>
      </c>
      <c r="HA30" s="52">
        <v>675136</v>
      </c>
      <c r="HB30" s="46">
        <v>15808</v>
      </c>
      <c r="HC30" s="47">
        <v>0</v>
      </c>
      <c r="HD30" s="48">
        <v>15808</v>
      </c>
      <c r="HE30" s="48">
        <v>264203</v>
      </c>
      <c r="HF30" s="48">
        <v>156340</v>
      </c>
      <c r="HG30" s="47">
        <v>12453</v>
      </c>
      <c r="HH30" s="47">
        <v>23559</v>
      </c>
      <c r="HI30" s="49">
        <v>2143224</v>
      </c>
      <c r="HJ30" s="51">
        <v>59736</v>
      </c>
      <c r="HK30" s="47">
        <v>59736</v>
      </c>
      <c r="HL30" s="49">
        <v>0</v>
      </c>
      <c r="HM30" s="46">
        <v>18486</v>
      </c>
      <c r="HN30" s="47">
        <v>1577</v>
      </c>
      <c r="HO30" s="47">
        <v>57</v>
      </c>
      <c r="HP30" s="49">
        <v>20120</v>
      </c>
      <c r="HQ30" s="51">
        <v>854</v>
      </c>
      <c r="HR30" s="47">
        <v>0</v>
      </c>
      <c r="HS30" s="49">
        <v>854</v>
      </c>
      <c r="HT30" s="48">
        <v>7926</v>
      </c>
      <c r="HU30" s="48">
        <v>4690</v>
      </c>
      <c r="HV30" s="47">
        <v>374</v>
      </c>
      <c r="HW30" s="47">
        <v>707</v>
      </c>
      <c r="HX30" s="48">
        <v>94407</v>
      </c>
      <c r="HY30" s="53">
        <f t="shared" si="6"/>
        <v>5.9992467799844337E-2</v>
      </c>
    </row>
    <row r="31" spans="1:233" s="21" customFormat="1" ht="12" customHeight="1" x14ac:dyDescent="0.2">
      <c r="A31" s="24">
        <v>19</v>
      </c>
      <c r="B31" s="25" t="s">
        <v>82</v>
      </c>
      <c r="C31" s="54">
        <v>2298826</v>
      </c>
      <c r="D31" s="55">
        <v>0</v>
      </c>
      <c r="E31" s="55">
        <v>0</v>
      </c>
      <c r="F31" s="56">
        <v>2298826</v>
      </c>
      <c r="G31" s="57">
        <v>0</v>
      </c>
      <c r="H31" s="54">
        <v>1947164</v>
      </c>
      <c r="I31" s="58">
        <v>0</v>
      </c>
      <c r="J31" s="59">
        <v>10638</v>
      </c>
      <c r="K31" s="60">
        <v>1957802</v>
      </c>
      <c r="L31" s="54">
        <v>133007</v>
      </c>
      <c r="M31" s="55">
        <v>0</v>
      </c>
      <c r="N31" s="56">
        <v>133007</v>
      </c>
      <c r="O31" s="56">
        <v>271515</v>
      </c>
      <c r="P31" s="56">
        <v>509089</v>
      </c>
      <c r="Q31" s="55">
        <v>42808</v>
      </c>
      <c r="R31" s="55">
        <v>31548</v>
      </c>
      <c r="S31" s="57">
        <v>5244595</v>
      </c>
      <c r="T31" s="59">
        <v>137916</v>
      </c>
      <c r="U31" s="55">
        <v>137916</v>
      </c>
      <c r="V31" s="57">
        <v>0</v>
      </c>
      <c r="W31" s="54">
        <v>58415</v>
      </c>
      <c r="X31" s="55">
        <v>0</v>
      </c>
      <c r="Y31" s="55">
        <v>255</v>
      </c>
      <c r="Z31" s="57">
        <v>58670</v>
      </c>
      <c r="AA31" s="59">
        <v>7182</v>
      </c>
      <c r="AB31" s="55">
        <v>0</v>
      </c>
      <c r="AC31" s="57">
        <v>7182</v>
      </c>
      <c r="AD31" s="56">
        <v>8146</v>
      </c>
      <c r="AE31" s="56">
        <v>15273</v>
      </c>
      <c r="AF31" s="55">
        <v>1284</v>
      </c>
      <c r="AG31" s="55">
        <v>947</v>
      </c>
      <c r="AH31" s="56">
        <v>229418</v>
      </c>
      <c r="AI31" s="61">
        <f t="shared" si="0"/>
        <v>5.9994101336943294E-2</v>
      </c>
      <c r="AJ31" s="59">
        <v>12025699</v>
      </c>
      <c r="AK31" s="55">
        <v>0</v>
      </c>
      <c r="AL31" s="55">
        <v>0</v>
      </c>
      <c r="AM31" s="56">
        <v>12025699</v>
      </c>
      <c r="AN31" s="57">
        <v>0</v>
      </c>
      <c r="AO31" s="54">
        <v>5592825</v>
      </c>
      <c r="AP31" s="58">
        <v>94619</v>
      </c>
      <c r="AQ31" s="59">
        <v>0</v>
      </c>
      <c r="AR31" s="60">
        <v>5687444</v>
      </c>
      <c r="AS31" s="54">
        <v>105081</v>
      </c>
      <c r="AT31" s="55">
        <v>0</v>
      </c>
      <c r="AU31" s="56">
        <v>105081</v>
      </c>
      <c r="AV31" s="56">
        <v>1378553</v>
      </c>
      <c r="AW31" s="56">
        <v>2215970</v>
      </c>
      <c r="AX31" s="55">
        <v>251493</v>
      </c>
      <c r="AY31" s="55">
        <v>199328</v>
      </c>
      <c r="AZ31" s="57">
        <v>21863568</v>
      </c>
      <c r="BA31" s="59">
        <v>721517</v>
      </c>
      <c r="BB31" s="55">
        <v>721517</v>
      </c>
      <c r="BC31" s="57">
        <v>0</v>
      </c>
      <c r="BD31" s="54">
        <v>167784</v>
      </c>
      <c r="BE31" s="55">
        <v>2593</v>
      </c>
      <c r="BF31" s="55">
        <v>0</v>
      </c>
      <c r="BG31" s="57">
        <v>170377</v>
      </c>
      <c r="BH31" s="59">
        <v>5674</v>
      </c>
      <c r="BI31" s="55">
        <v>0</v>
      </c>
      <c r="BJ31" s="57">
        <v>5674</v>
      </c>
      <c r="BK31" s="56">
        <v>41356</v>
      </c>
      <c r="BL31" s="56">
        <v>66479</v>
      </c>
      <c r="BM31" s="55">
        <v>7545</v>
      </c>
      <c r="BN31" s="55">
        <v>5980</v>
      </c>
      <c r="BO31" s="56">
        <v>1018928</v>
      </c>
      <c r="BP31" s="61">
        <f t="shared" si="1"/>
        <v>5.9997926108079039E-2</v>
      </c>
      <c r="BQ31" s="59">
        <v>21723976</v>
      </c>
      <c r="BR31" s="55">
        <v>0</v>
      </c>
      <c r="BS31" s="55">
        <v>0</v>
      </c>
      <c r="BT31" s="56">
        <v>21723976</v>
      </c>
      <c r="BU31" s="57">
        <v>0</v>
      </c>
      <c r="BV31" s="54">
        <v>26508992</v>
      </c>
      <c r="BW31" s="58">
        <v>285835</v>
      </c>
      <c r="BX31" s="59">
        <v>1342093</v>
      </c>
      <c r="BY31" s="60">
        <v>28136920</v>
      </c>
      <c r="BZ31" s="54">
        <v>368847</v>
      </c>
      <c r="CA31" s="55">
        <v>24205</v>
      </c>
      <c r="CB31" s="56">
        <v>393052</v>
      </c>
      <c r="CC31" s="56">
        <v>4227306</v>
      </c>
      <c r="CD31" s="56">
        <v>5204076</v>
      </c>
      <c r="CE31" s="55">
        <v>563348</v>
      </c>
      <c r="CF31" s="55">
        <v>744449</v>
      </c>
      <c r="CG31" s="57">
        <v>60993127</v>
      </c>
      <c r="CH31" s="59">
        <v>1303266</v>
      </c>
      <c r="CI31" s="55">
        <v>1303266</v>
      </c>
      <c r="CJ31" s="57">
        <v>0</v>
      </c>
      <c r="CK31" s="54">
        <v>795254</v>
      </c>
      <c r="CL31" s="55">
        <v>7648</v>
      </c>
      <c r="CM31" s="55">
        <v>32893</v>
      </c>
      <c r="CN31" s="57">
        <v>835795</v>
      </c>
      <c r="CO31" s="59">
        <v>19917</v>
      </c>
      <c r="CP31" s="55">
        <v>725</v>
      </c>
      <c r="CQ31" s="57">
        <v>20642</v>
      </c>
      <c r="CR31" s="56">
        <v>126819</v>
      </c>
      <c r="CS31" s="56">
        <v>156121</v>
      </c>
      <c r="CT31" s="55">
        <v>16900</v>
      </c>
      <c r="CU31" s="55">
        <v>22332</v>
      </c>
      <c r="CV31" s="56">
        <v>2481875</v>
      </c>
      <c r="CW31" s="61">
        <f t="shared" si="2"/>
        <v>5.9992056702695674E-2</v>
      </c>
      <c r="CX31" s="59">
        <v>12753220</v>
      </c>
      <c r="CY31" s="55">
        <v>0</v>
      </c>
      <c r="CZ31" s="55">
        <v>0</v>
      </c>
      <c r="DA31" s="56">
        <v>12753220</v>
      </c>
      <c r="DB31" s="57">
        <v>0</v>
      </c>
      <c r="DC31" s="54">
        <v>414440</v>
      </c>
      <c r="DD31" s="58">
        <v>1425</v>
      </c>
      <c r="DE31" s="59">
        <v>6888</v>
      </c>
      <c r="DF31" s="60">
        <v>422753</v>
      </c>
      <c r="DG31" s="54">
        <v>50326</v>
      </c>
      <c r="DH31" s="55">
        <v>0</v>
      </c>
      <c r="DI31" s="56">
        <v>50326</v>
      </c>
      <c r="DJ31" s="56">
        <v>212612</v>
      </c>
      <c r="DK31" s="56">
        <v>1349239</v>
      </c>
      <c r="DL31" s="55">
        <v>210179</v>
      </c>
      <c r="DM31" s="55">
        <v>191032</v>
      </c>
      <c r="DN31" s="57">
        <v>15189361</v>
      </c>
      <c r="DO31" s="59">
        <v>765096</v>
      </c>
      <c r="DP31" s="55">
        <v>765096</v>
      </c>
      <c r="DQ31" s="57">
        <v>0</v>
      </c>
      <c r="DR31" s="54">
        <v>12433</v>
      </c>
      <c r="DS31" s="55">
        <v>34</v>
      </c>
      <c r="DT31" s="55">
        <v>166</v>
      </c>
      <c r="DU31" s="57">
        <v>12633</v>
      </c>
      <c r="DV31" s="59">
        <v>2718</v>
      </c>
      <c r="DW31" s="55">
        <v>0</v>
      </c>
      <c r="DX31" s="57">
        <v>2718</v>
      </c>
      <c r="DY31" s="56">
        <v>6379</v>
      </c>
      <c r="DZ31" s="56">
        <v>40477</v>
      </c>
      <c r="EA31" s="55">
        <v>6305</v>
      </c>
      <c r="EB31" s="55">
        <v>5731</v>
      </c>
      <c r="EC31" s="56">
        <v>839339</v>
      </c>
      <c r="ED31" s="61">
        <f t="shared" si="3"/>
        <v>5.9992378395417004E-2</v>
      </c>
      <c r="EE31" s="59">
        <v>1188972</v>
      </c>
      <c r="EF31" s="55">
        <v>0</v>
      </c>
      <c r="EG31" s="55">
        <v>0</v>
      </c>
      <c r="EH31" s="56">
        <v>1188972</v>
      </c>
      <c r="EI31" s="57">
        <v>0</v>
      </c>
      <c r="EJ31" s="54">
        <v>12200112</v>
      </c>
      <c r="EK31" s="58">
        <v>151637</v>
      </c>
      <c r="EL31" s="59">
        <v>1021554</v>
      </c>
      <c r="EM31" s="60">
        <v>13373303</v>
      </c>
      <c r="EN31" s="54">
        <v>92506</v>
      </c>
      <c r="EO31" s="55">
        <v>21554</v>
      </c>
      <c r="EP31" s="56">
        <v>114060</v>
      </c>
      <c r="EQ31" s="56">
        <v>1495750</v>
      </c>
      <c r="ER31" s="56">
        <v>1070947</v>
      </c>
      <c r="ES31" s="55">
        <v>102407</v>
      </c>
      <c r="ET31" s="55">
        <v>261568</v>
      </c>
      <c r="EU31" s="57">
        <v>17607007</v>
      </c>
      <c r="EV31" s="59">
        <v>71281</v>
      </c>
      <c r="EW31" s="55">
        <v>71281</v>
      </c>
      <c r="EX31" s="57">
        <v>0</v>
      </c>
      <c r="EY31" s="54">
        <v>365988</v>
      </c>
      <c r="EZ31" s="55">
        <v>4105</v>
      </c>
      <c r="FA31" s="55">
        <v>24834</v>
      </c>
      <c r="FB31" s="57">
        <v>394927</v>
      </c>
      <c r="FC31" s="59">
        <v>4995</v>
      </c>
      <c r="FD31" s="55">
        <v>646</v>
      </c>
      <c r="FE31" s="57">
        <v>5641</v>
      </c>
      <c r="FF31" s="56">
        <v>44872</v>
      </c>
      <c r="FG31" s="56">
        <v>32126</v>
      </c>
      <c r="FH31" s="55">
        <v>3072</v>
      </c>
      <c r="FI31" s="55">
        <v>7845</v>
      </c>
      <c r="FJ31" s="56">
        <v>559764</v>
      </c>
      <c r="FK31" s="61">
        <f t="shared" si="4"/>
        <v>5.9951790286062248E-2</v>
      </c>
      <c r="FL31" s="59">
        <v>6210479</v>
      </c>
      <c r="FM31" s="55">
        <v>0</v>
      </c>
      <c r="FN31" s="55">
        <v>0</v>
      </c>
      <c r="FO31" s="56">
        <v>6210479</v>
      </c>
      <c r="FP31" s="57">
        <v>0</v>
      </c>
      <c r="FQ31" s="54">
        <v>6768891</v>
      </c>
      <c r="FR31" s="58">
        <v>39579</v>
      </c>
      <c r="FS31" s="59">
        <v>309901</v>
      </c>
      <c r="FT31" s="60">
        <v>7118371</v>
      </c>
      <c r="FU31" s="54">
        <v>38253</v>
      </c>
      <c r="FV31" s="55">
        <v>2651</v>
      </c>
      <c r="FW31" s="56">
        <v>40904</v>
      </c>
      <c r="FX31" s="56">
        <v>1081488</v>
      </c>
      <c r="FY31" s="56">
        <v>1408070</v>
      </c>
      <c r="FZ31" s="55">
        <v>166640</v>
      </c>
      <c r="GA31" s="55">
        <v>252005</v>
      </c>
      <c r="GB31" s="57">
        <v>16277957</v>
      </c>
      <c r="GC31" s="59">
        <v>372552</v>
      </c>
      <c r="GD31" s="55">
        <v>372552</v>
      </c>
      <c r="GE31" s="57">
        <v>0</v>
      </c>
      <c r="GF31" s="54">
        <v>203067</v>
      </c>
      <c r="GG31" s="55">
        <v>950</v>
      </c>
      <c r="GH31" s="55">
        <v>7804</v>
      </c>
      <c r="GI31" s="57">
        <v>211821</v>
      </c>
      <c r="GJ31" s="59">
        <v>2066</v>
      </c>
      <c r="GK31" s="55">
        <v>79</v>
      </c>
      <c r="GL31" s="57">
        <v>2145</v>
      </c>
      <c r="GM31" s="56">
        <v>32445</v>
      </c>
      <c r="GN31" s="56">
        <v>42243</v>
      </c>
      <c r="GO31" s="55">
        <v>4999</v>
      </c>
      <c r="GP31" s="55">
        <v>7560</v>
      </c>
      <c r="GQ31" s="56">
        <v>673765</v>
      </c>
      <c r="GR31" s="61">
        <f t="shared" si="5"/>
        <v>5.998764346518199E-2</v>
      </c>
      <c r="GS31" s="59">
        <v>2298826</v>
      </c>
      <c r="GT31" s="55">
        <v>0</v>
      </c>
      <c r="GU31" s="55">
        <v>0</v>
      </c>
      <c r="GV31" s="56">
        <v>2298826</v>
      </c>
      <c r="GW31" s="57">
        <v>0</v>
      </c>
      <c r="GX31" s="54">
        <v>1947164</v>
      </c>
      <c r="GY31" s="58">
        <v>0</v>
      </c>
      <c r="GZ31" s="59">
        <v>10638</v>
      </c>
      <c r="HA31" s="60">
        <v>1957802</v>
      </c>
      <c r="HB31" s="54">
        <v>133007</v>
      </c>
      <c r="HC31" s="55">
        <v>0</v>
      </c>
      <c r="HD31" s="56">
        <v>133007</v>
      </c>
      <c r="HE31" s="56">
        <v>271515</v>
      </c>
      <c r="HF31" s="56">
        <v>509089</v>
      </c>
      <c r="HG31" s="55">
        <v>42808</v>
      </c>
      <c r="HH31" s="55">
        <v>31548</v>
      </c>
      <c r="HI31" s="57">
        <v>5244595</v>
      </c>
      <c r="HJ31" s="59">
        <v>137916</v>
      </c>
      <c r="HK31" s="55">
        <v>137916</v>
      </c>
      <c r="HL31" s="57">
        <v>0</v>
      </c>
      <c r="HM31" s="54">
        <v>58415</v>
      </c>
      <c r="HN31" s="55">
        <v>0</v>
      </c>
      <c r="HO31" s="55">
        <v>255</v>
      </c>
      <c r="HP31" s="57">
        <v>58670</v>
      </c>
      <c r="HQ31" s="59">
        <v>7182</v>
      </c>
      <c r="HR31" s="55">
        <v>0</v>
      </c>
      <c r="HS31" s="57">
        <v>7182</v>
      </c>
      <c r="HT31" s="56">
        <v>8146</v>
      </c>
      <c r="HU31" s="56">
        <v>15273</v>
      </c>
      <c r="HV31" s="55">
        <v>1284</v>
      </c>
      <c r="HW31" s="55">
        <v>947</v>
      </c>
      <c r="HX31" s="56">
        <v>229418</v>
      </c>
      <c r="HY31" s="61">
        <f t="shared" si="6"/>
        <v>5.9994101336943294E-2</v>
      </c>
    </row>
    <row r="32" spans="1:233" s="21" customFormat="1" ht="12" customHeight="1" x14ac:dyDescent="0.2">
      <c r="A32" s="22">
        <v>20</v>
      </c>
      <c r="B32" s="23" t="s">
        <v>83</v>
      </c>
      <c r="C32" s="46">
        <v>4724284</v>
      </c>
      <c r="D32" s="47">
        <v>0</v>
      </c>
      <c r="E32" s="47">
        <v>0</v>
      </c>
      <c r="F32" s="48">
        <v>4724284</v>
      </c>
      <c r="G32" s="49">
        <v>0</v>
      </c>
      <c r="H32" s="46">
        <v>2974568</v>
      </c>
      <c r="I32" s="50">
        <v>188572</v>
      </c>
      <c r="J32" s="51">
        <v>55461</v>
      </c>
      <c r="K32" s="52">
        <v>3218601</v>
      </c>
      <c r="L32" s="46">
        <v>5153</v>
      </c>
      <c r="M32" s="47">
        <v>0</v>
      </c>
      <c r="N32" s="48">
        <v>5153</v>
      </c>
      <c r="O32" s="48">
        <v>613187</v>
      </c>
      <c r="P32" s="48">
        <v>670555</v>
      </c>
      <c r="Q32" s="47">
        <v>65357</v>
      </c>
      <c r="R32" s="47">
        <v>81198</v>
      </c>
      <c r="S32" s="49">
        <v>9378335</v>
      </c>
      <c r="T32" s="51">
        <v>283457</v>
      </c>
      <c r="U32" s="47">
        <v>283457</v>
      </c>
      <c r="V32" s="49">
        <v>0</v>
      </c>
      <c r="W32" s="46">
        <v>89209</v>
      </c>
      <c r="X32" s="47">
        <v>5062</v>
      </c>
      <c r="Y32" s="47">
        <v>1331</v>
      </c>
      <c r="Z32" s="49">
        <v>95602</v>
      </c>
      <c r="AA32" s="51">
        <v>278</v>
      </c>
      <c r="AB32" s="47">
        <v>0</v>
      </c>
      <c r="AC32" s="49">
        <v>278</v>
      </c>
      <c r="AD32" s="48">
        <v>18396</v>
      </c>
      <c r="AE32" s="48">
        <v>20117</v>
      </c>
      <c r="AF32" s="47">
        <v>1961</v>
      </c>
      <c r="AG32" s="47">
        <v>2436</v>
      </c>
      <c r="AH32" s="48">
        <v>422247</v>
      </c>
      <c r="AI32" s="53">
        <f t="shared" si="0"/>
        <v>5.9999991533108511E-2</v>
      </c>
      <c r="AJ32" s="51">
        <v>28770619</v>
      </c>
      <c r="AK32" s="47">
        <v>675</v>
      </c>
      <c r="AL32" s="47">
        <v>0</v>
      </c>
      <c r="AM32" s="48">
        <v>28771294</v>
      </c>
      <c r="AN32" s="49">
        <v>0</v>
      </c>
      <c r="AO32" s="46">
        <v>13498700</v>
      </c>
      <c r="AP32" s="50">
        <v>2430493</v>
      </c>
      <c r="AQ32" s="51">
        <v>957</v>
      </c>
      <c r="AR32" s="52">
        <v>15930150</v>
      </c>
      <c r="AS32" s="46">
        <v>82551</v>
      </c>
      <c r="AT32" s="47">
        <v>0</v>
      </c>
      <c r="AU32" s="48">
        <v>82551</v>
      </c>
      <c r="AV32" s="48">
        <v>9511410</v>
      </c>
      <c r="AW32" s="48">
        <v>10739436</v>
      </c>
      <c r="AX32" s="47">
        <v>1038340</v>
      </c>
      <c r="AY32" s="47">
        <v>70114</v>
      </c>
      <c r="AZ32" s="49">
        <v>66143295</v>
      </c>
      <c r="BA32" s="51">
        <v>1726278</v>
      </c>
      <c r="BB32" s="47">
        <v>1726278</v>
      </c>
      <c r="BC32" s="49">
        <v>0</v>
      </c>
      <c r="BD32" s="46">
        <v>404906</v>
      </c>
      <c r="BE32" s="47">
        <v>71853</v>
      </c>
      <c r="BF32" s="47">
        <v>23</v>
      </c>
      <c r="BG32" s="49">
        <v>476782</v>
      </c>
      <c r="BH32" s="51">
        <v>4458</v>
      </c>
      <c r="BI32" s="47">
        <v>0</v>
      </c>
      <c r="BJ32" s="49">
        <v>4458</v>
      </c>
      <c r="BK32" s="48">
        <v>285342</v>
      </c>
      <c r="BL32" s="48">
        <v>322183</v>
      </c>
      <c r="BM32" s="47">
        <v>31150</v>
      </c>
      <c r="BN32" s="47">
        <v>2103</v>
      </c>
      <c r="BO32" s="48">
        <v>2848296</v>
      </c>
      <c r="BP32" s="53">
        <f t="shared" si="1"/>
        <v>6.0000012512471633E-2</v>
      </c>
      <c r="BQ32" s="51">
        <v>45611569</v>
      </c>
      <c r="BR32" s="47">
        <v>4836</v>
      </c>
      <c r="BS32" s="47">
        <v>0</v>
      </c>
      <c r="BT32" s="48">
        <v>45616405</v>
      </c>
      <c r="BU32" s="49">
        <v>0</v>
      </c>
      <c r="BV32" s="46">
        <v>52641983</v>
      </c>
      <c r="BW32" s="50">
        <v>4919276</v>
      </c>
      <c r="BX32" s="51">
        <v>3275791</v>
      </c>
      <c r="BY32" s="52">
        <v>60837050</v>
      </c>
      <c r="BZ32" s="46">
        <v>323331</v>
      </c>
      <c r="CA32" s="47">
        <v>32</v>
      </c>
      <c r="CB32" s="48">
        <v>323363</v>
      </c>
      <c r="CC32" s="48">
        <v>12854731</v>
      </c>
      <c r="CD32" s="48">
        <v>15914303</v>
      </c>
      <c r="CE32" s="47">
        <v>1541473</v>
      </c>
      <c r="CF32" s="47">
        <v>713123</v>
      </c>
      <c r="CG32" s="49">
        <v>137800448</v>
      </c>
      <c r="CH32" s="51">
        <v>2736985</v>
      </c>
      <c r="CI32" s="47">
        <v>2736985</v>
      </c>
      <c r="CJ32" s="49">
        <v>0</v>
      </c>
      <c r="CK32" s="46">
        <v>1578932</v>
      </c>
      <c r="CL32" s="47">
        <v>142892</v>
      </c>
      <c r="CM32" s="47">
        <v>81224</v>
      </c>
      <c r="CN32" s="49">
        <v>1803048</v>
      </c>
      <c r="CO32" s="51">
        <v>17459</v>
      </c>
      <c r="CP32" s="47">
        <v>1</v>
      </c>
      <c r="CQ32" s="49">
        <v>17460</v>
      </c>
      <c r="CR32" s="48">
        <v>385643</v>
      </c>
      <c r="CS32" s="48">
        <v>477430</v>
      </c>
      <c r="CT32" s="47">
        <v>46244</v>
      </c>
      <c r="CU32" s="47">
        <v>21395</v>
      </c>
      <c r="CV32" s="48">
        <v>5488205</v>
      </c>
      <c r="CW32" s="53">
        <f t="shared" si="2"/>
        <v>6.0000015345356567E-2</v>
      </c>
      <c r="CX32" s="51">
        <v>28628458</v>
      </c>
      <c r="CY32" s="47">
        <v>675</v>
      </c>
      <c r="CZ32" s="47">
        <v>0</v>
      </c>
      <c r="DA32" s="48">
        <v>28629133</v>
      </c>
      <c r="DB32" s="49">
        <v>0</v>
      </c>
      <c r="DC32" s="46">
        <v>1191402</v>
      </c>
      <c r="DD32" s="50">
        <v>18649</v>
      </c>
      <c r="DE32" s="51">
        <v>2029</v>
      </c>
      <c r="DF32" s="52">
        <v>1212080</v>
      </c>
      <c r="DG32" s="46">
        <v>69803</v>
      </c>
      <c r="DH32" s="47">
        <v>0</v>
      </c>
      <c r="DI32" s="48">
        <v>69803</v>
      </c>
      <c r="DJ32" s="48">
        <v>544543</v>
      </c>
      <c r="DK32" s="48">
        <v>2164095</v>
      </c>
      <c r="DL32" s="47">
        <v>426210</v>
      </c>
      <c r="DM32" s="47">
        <v>330197</v>
      </c>
      <c r="DN32" s="49">
        <v>33376061</v>
      </c>
      <c r="DO32" s="51">
        <v>1717748</v>
      </c>
      <c r="DP32" s="47">
        <v>1717748</v>
      </c>
      <c r="DQ32" s="49">
        <v>0</v>
      </c>
      <c r="DR32" s="46">
        <v>35575</v>
      </c>
      <c r="DS32" s="47">
        <v>448</v>
      </c>
      <c r="DT32" s="47">
        <v>49</v>
      </c>
      <c r="DU32" s="49">
        <v>36072</v>
      </c>
      <c r="DV32" s="51">
        <v>3769</v>
      </c>
      <c r="DW32" s="47">
        <v>0</v>
      </c>
      <c r="DX32" s="49">
        <v>3769</v>
      </c>
      <c r="DY32" s="48">
        <v>16336</v>
      </c>
      <c r="DZ32" s="48">
        <v>64923</v>
      </c>
      <c r="EA32" s="47">
        <v>12786</v>
      </c>
      <c r="EB32" s="47">
        <v>9906</v>
      </c>
      <c r="EC32" s="48">
        <v>1861540</v>
      </c>
      <c r="ED32" s="53">
        <f t="shared" si="3"/>
        <v>6.0000000698589094E-2</v>
      </c>
      <c r="EE32" s="51">
        <v>1813885</v>
      </c>
      <c r="EF32" s="47">
        <v>0</v>
      </c>
      <c r="EG32" s="47">
        <v>0</v>
      </c>
      <c r="EH32" s="48">
        <v>1813885</v>
      </c>
      <c r="EI32" s="49">
        <v>0</v>
      </c>
      <c r="EJ32" s="46">
        <v>21864876</v>
      </c>
      <c r="EK32" s="50">
        <v>1474480</v>
      </c>
      <c r="EL32" s="51">
        <v>2780661</v>
      </c>
      <c r="EM32" s="52">
        <v>26120017</v>
      </c>
      <c r="EN32" s="46">
        <v>114303</v>
      </c>
      <c r="EO32" s="47">
        <v>32</v>
      </c>
      <c r="EP32" s="48">
        <v>114335</v>
      </c>
      <c r="EQ32" s="48">
        <v>1233371</v>
      </c>
      <c r="ER32" s="48">
        <v>1728746</v>
      </c>
      <c r="ES32" s="47">
        <v>166883</v>
      </c>
      <c r="ET32" s="47">
        <v>187872</v>
      </c>
      <c r="EU32" s="49">
        <v>31365109</v>
      </c>
      <c r="EV32" s="51">
        <v>108833</v>
      </c>
      <c r="EW32" s="47">
        <v>108833</v>
      </c>
      <c r="EX32" s="49">
        <v>0</v>
      </c>
      <c r="EY32" s="46">
        <v>655827</v>
      </c>
      <c r="EZ32" s="47">
        <v>42153</v>
      </c>
      <c r="FA32" s="47">
        <v>69030</v>
      </c>
      <c r="FB32" s="49">
        <v>767010</v>
      </c>
      <c r="FC32" s="51">
        <v>6173</v>
      </c>
      <c r="FD32" s="47">
        <v>1</v>
      </c>
      <c r="FE32" s="49">
        <v>6174</v>
      </c>
      <c r="FF32" s="48">
        <v>37001</v>
      </c>
      <c r="FG32" s="48">
        <v>51863</v>
      </c>
      <c r="FH32" s="47">
        <v>5006</v>
      </c>
      <c r="FI32" s="47">
        <v>5637</v>
      </c>
      <c r="FJ32" s="48">
        <v>981524</v>
      </c>
      <c r="FK32" s="53">
        <f t="shared" si="4"/>
        <v>5.9999944869713349E-2</v>
      </c>
      <c r="FL32" s="51">
        <v>10302781</v>
      </c>
      <c r="FM32" s="47">
        <v>4161</v>
      </c>
      <c r="FN32" s="47">
        <v>0</v>
      </c>
      <c r="FO32" s="48">
        <v>10306942</v>
      </c>
      <c r="FP32" s="49">
        <v>0</v>
      </c>
      <c r="FQ32" s="46">
        <v>14303839</v>
      </c>
      <c r="FR32" s="50">
        <v>825731</v>
      </c>
      <c r="FS32" s="51">
        <v>438712</v>
      </c>
      <c r="FT32" s="52">
        <v>15568282</v>
      </c>
      <c r="FU32" s="46">
        <v>121324</v>
      </c>
      <c r="FV32" s="47">
        <v>0</v>
      </c>
      <c r="FW32" s="48">
        <v>121324</v>
      </c>
      <c r="FX32" s="48">
        <v>1496763</v>
      </c>
      <c r="FY32" s="48">
        <v>2775566</v>
      </c>
      <c r="FZ32" s="47">
        <v>270893</v>
      </c>
      <c r="GA32" s="47">
        <v>373939</v>
      </c>
      <c r="GB32" s="49">
        <v>30913709</v>
      </c>
      <c r="GC32" s="51">
        <v>618417</v>
      </c>
      <c r="GD32" s="47">
        <v>618417</v>
      </c>
      <c r="GE32" s="49">
        <v>0</v>
      </c>
      <c r="GF32" s="46">
        <v>428990</v>
      </c>
      <c r="GG32" s="47">
        <v>23824</v>
      </c>
      <c r="GH32" s="47">
        <v>10840</v>
      </c>
      <c r="GI32" s="49">
        <v>463654</v>
      </c>
      <c r="GJ32" s="51">
        <v>6550</v>
      </c>
      <c r="GK32" s="47">
        <v>0</v>
      </c>
      <c r="GL32" s="49">
        <v>6550</v>
      </c>
      <c r="GM32" s="48">
        <v>44904</v>
      </c>
      <c r="GN32" s="48">
        <v>83267</v>
      </c>
      <c r="GO32" s="47">
        <v>8127</v>
      </c>
      <c r="GP32" s="47">
        <v>11219</v>
      </c>
      <c r="GQ32" s="48">
        <v>1236138</v>
      </c>
      <c r="GR32" s="53">
        <f t="shared" si="5"/>
        <v>6.0000046570554098E-2</v>
      </c>
      <c r="GS32" s="51">
        <v>4724284</v>
      </c>
      <c r="GT32" s="47">
        <v>0</v>
      </c>
      <c r="GU32" s="47">
        <v>0</v>
      </c>
      <c r="GV32" s="48">
        <v>4724284</v>
      </c>
      <c r="GW32" s="49">
        <v>0</v>
      </c>
      <c r="GX32" s="46">
        <v>2974568</v>
      </c>
      <c r="GY32" s="50">
        <v>188572</v>
      </c>
      <c r="GZ32" s="51">
        <v>55461</v>
      </c>
      <c r="HA32" s="52">
        <v>3218601</v>
      </c>
      <c r="HB32" s="46">
        <v>5153</v>
      </c>
      <c r="HC32" s="47">
        <v>0</v>
      </c>
      <c r="HD32" s="48">
        <v>5153</v>
      </c>
      <c r="HE32" s="48">
        <v>613187</v>
      </c>
      <c r="HF32" s="48">
        <v>670555</v>
      </c>
      <c r="HG32" s="47">
        <v>65357</v>
      </c>
      <c r="HH32" s="47">
        <v>81198</v>
      </c>
      <c r="HI32" s="49">
        <v>9378335</v>
      </c>
      <c r="HJ32" s="51">
        <v>283457</v>
      </c>
      <c r="HK32" s="47">
        <v>283457</v>
      </c>
      <c r="HL32" s="49">
        <v>0</v>
      </c>
      <c r="HM32" s="46">
        <v>89209</v>
      </c>
      <c r="HN32" s="47">
        <v>5062</v>
      </c>
      <c r="HO32" s="47">
        <v>1331</v>
      </c>
      <c r="HP32" s="49">
        <v>95602</v>
      </c>
      <c r="HQ32" s="51">
        <v>278</v>
      </c>
      <c r="HR32" s="47">
        <v>0</v>
      </c>
      <c r="HS32" s="49">
        <v>278</v>
      </c>
      <c r="HT32" s="48">
        <v>18396</v>
      </c>
      <c r="HU32" s="48">
        <v>20117</v>
      </c>
      <c r="HV32" s="47">
        <v>1961</v>
      </c>
      <c r="HW32" s="47">
        <v>2436</v>
      </c>
      <c r="HX32" s="48">
        <v>422247</v>
      </c>
      <c r="HY32" s="53">
        <f t="shared" si="6"/>
        <v>5.9999991533108511E-2</v>
      </c>
    </row>
    <row r="33" spans="1:233" s="21" customFormat="1" ht="12" customHeight="1" x14ac:dyDescent="0.2">
      <c r="A33" s="24">
        <v>21</v>
      </c>
      <c r="B33" s="25" t="s">
        <v>84</v>
      </c>
      <c r="C33" s="54">
        <v>2423209</v>
      </c>
      <c r="D33" s="55">
        <v>0</v>
      </c>
      <c r="E33" s="55">
        <v>0</v>
      </c>
      <c r="F33" s="56">
        <v>2423209</v>
      </c>
      <c r="G33" s="57">
        <v>0</v>
      </c>
      <c r="H33" s="54">
        <v>1408102</v>
      </c>
      <c r="I33" s="58">
        <v>3599</v>
      </c>
      <c r="J33" s="59">
        <v>224937</v>
      </c>
      <c r="K33" s="60">
        <v>1636638</v>
      </c>
      <c r="L33" s="54">
        <v>30744</v>
      </c>
      <c r="M33" s="55">
        <v>0</v>
      </c>
      <c r="N33" s="56">
        <v>30744</v>
      </c>
      <c r="O33" s="56">
        <v>45551</v>
      </c>
      <c r="P33" s="56">
        <v>555225</v>
      </c>
      <c r="Q33" s="55">
        <v>46678</v>
      </c>
      <c r="R33" s="55">
        <v>22396</v>
      </c>
      <c r="S33" s="57">
        <v>4760441</v>
      </c>
      <c r="T33" s="59">
        <v>145388</v>
      </c>
      <c r="U33" s="55">
        <v>145388</v>
      </c>
      <c r="V33" s="57">
        <v>0</v>
      </c>
      <c r="W33" s="54">
        <v>42243</v>
      </c>
      <c r="X33" s="55">
        <v>86</v>
      </c>
      <c r="Y33" s="55">
        <v>5903</v>
      </c>
      <c r="Z33" s="57">
        <v>48232</v>
      </c>
      <c r="AA33" s="59">
        <v>1661</v>
      </c>
      <c r="AB33" s="55">
        <v>0</v>
      </c>
      <c r="AC33" s="57">
        <v>1661</v>
      </c>
      <c r="AD33" s="56">
        <v>1367</v>
      </c>
      <c r="AE33" s="56">
        <v>16654</v>
      </c>
      <c r="AF33" s="55">
        <v>1400</v>
      </c>
      <c r="AG33" s="55">
        <v>671</v>
      </c>
      <c r="AH33" s="56">
        <v>215373</v>
      </c>
      <c r="AI33" s="61">
        <f t="shared" si="0"/>
        <v>5.9998126451329618E-2</v>
      </c>
      <c r="AJ33" s="59">
        <v>11989249</v>
      </c>
      <c r="AK33" s="55">
        <v>0</v>
      </c>
      <c r="AL33" s="55">
        <v>0</v>
      </c>
      <c r="AM33" s="56">
        <v>11989249</v>
      </c>
      <c r="AN33" s="57">
        <v>0</v>
      </c>
      <c r="AO33" s="54">
        <v>6813270</v>
      </c>
      <c r="AP33" s="58">
        <v>337458</v>
      </c>
      <c r="AQ33" s="59">
        <v>383365</v>
      </c>
      <c r="AR33" s="60">
        <v>7534093</v>
      </c>
      <c r="AS33" s="54">
        <v>170189</v>
      </c>
      <c r="AT33" s="55">
        <v>0</v>
      </c>
      <c r="AU33" s="56">
        <v>170189</v>
      </c>
      <c r="AV33" s="56">
        <v>6413960</v>
      </c>
      <c r="AW33" s="56">
        <v>535049</v>
      </c>
      <c r="AX33" s="55">
        <v>181481</v>
      </c>
      <c r="AY33" s="55">
        <v>17553</v>
      </c>
      <c r="AZ33" s="57">
        <v>26841574</v>
      </c>
      <c r="BA33" s="59">
        <v>719350</v>
      </c>
      <c r="BB33" s="55">
        <v>719350</v>
      </c>
      <c r="BC33" s="57">
        <v>0</v>
      </c>
      <c r="BD33" s="54">
        <v>204398</v>
      </c>
      <c r="BE33" s="55">
        <v>9884</v>
      </c>
      <c r="BF33" s="55">
        <v>10580</v>
      </c>
      <c r="BG33" s="57">
        <v>224862</v>
      </c>
      <c r="BH33" s="59">
        <v>9192</v>
      </c>
      <c r="BI33" s="55">
        <v>0</v>
      </c>
      <c r="BJ33" s="57">
        <v>9192</v>
      </c>
      <c r="BK33" s="56">
        <v>192417</v>
      </c>
      <c r="BL33" s="56">
        <v>16051</v>
      </c>
      <c r="BM33" s="55">
        <v>5444</v>
      </c>
      <c r="BN33" s="55">
        <v>525</v>
      </c>
      <c r="BO33" s="56">
        <v>1167841</v>
      </c>
      <c r="BP33" s="61">
        <f t="shared" si="1"/>
        <v>5.999958796418358E-2</v>
      </c>
      <c r="BQ33" s="59">
        <v>22659298</v>
      </c>
      <c r="BR33" s="55">
        <v>0</v>
      </c>
      <c r="BS33" s="55">
        <v>0</v>
      </c>
      <c r="BT33" s="56">
        <v>22659298</v>
      </c>
      <c r="BU33" s="57">
        <v>0</v>
      </c>
      <c r="BV33" s="54">
        <v>30702070</v>
      </c>
      <c r="BW33" s="58">
        <v>862210</v>
      </c>
      <c r="BX33" s="59">
        <v>2036667</v>
      </c>
      <c r="BY33" s="60">
        <v>33600947</v>
      </c>
      <c r="BZ33" s="54">
        <v>353613</v>
      </c>
      <c r="CA33" s="55">
        <v>0</v>
      </c>
      <c r="CB33" s="56">
        <v>353613</v>
      </c>
      <c r="CC33" s="56">
        <v>8585560</v>
      </c>
      <c r="CD33" s="56">
        <v>3872367</v>
      </c>
      <c r="CE33" s="55">
        <v>523241</v>
      </c>
      <c r="CF33" s="55">
        <v>421372</v>
      </c>
      <c r="CG33" s="57">
        <v>70016398</v>
      </c>
      <c r="CH33" s="59">
        <v>1359536</v>
      </c>
      <c r="CI33" s="55">
        <v>1359536</v>
      </c>
      <c r="CJ33" s="57">
        <v>0</v>
      </c>
      <c r="CK33" s="54">
        <v>921060</v>
      </c>
      <c r="CL33" s="55">
        <v>25291</v>
      </c>
      <c r="CM33" s="55">
        <v>52262</v>
      </c>
      <c r="CN33" s="57">
        <v>998613</v>
      </c>
      <c r="CO33" s="59">
        <v>19099</v>
      </c>
      <c r="CP33" s="55">
        <v>0</v>
      </c>
      <c r="CQ33" s="57">
        <v>19099</v>
      </c>
      <c r="CR33" s="56">
        <v>257566</v>
      </c>
      <c r="CS33" s="56">
        <v>116174</v>
      </c>
      <c r="CT33" s="55">
        <v>15693</v>
      </c>
      <c r="CU33" s="55">
        <v>12640</v>
      </c>
      <c r="CV33" s="56">
        <v>2779321</v>
      </c>
      <c r="CW33" s="61">
        <f t="shared" si="2"/>
        <v>5.9999034391974543E-2</v>
      </c>
      <c r="CX33" s="59">
        <v>13338887</v>
      </c>
      <c r="CY33" s="55">
        <v>0</v>
      </c>
      <c r="CZ33" s="55">
        <v>0</v>
      </c>
      <c r="DA33" s="56">
        <v>13338887</v>
      </c>
      <c r="DB33" s="57">
        <v>0</v>
      </c>
      <c r="DC33" s="54">
        <v>502012</v>
      </c>
      <c r="DD33" s="58">
        <v>971</v>
      </c>
      <c r="DE33" s="59">
        <v>0</v>
      </c>
      <c r="DF33" s="60">
        <v>502983</v>
      </c>
      <c r="DG33" s="54">
        <v>92321</v>
      </c>
      <c r="DH33" s="55">
        <v>0</v>
      </c>
      <c r="DI33" s="56">
        <v>92321</v>
      </c>
      <c r="DJ33" s="56">
        <v>393145</v>
      </c>
      <c r="DK33" s="56">
        <v>973659</v>
      </c>
      <c r="DL33" s="55">
        <v>196473</v>
      </c>
      <c r="DM33" s="55">
        <v>163594</v>
      </c>
      <c r="DN33" s="57">
        <v>15661062</v>
      </c>
      <c r="DO33" s="59">
        <v>800319</v>
      </c>
      <c r="DP33" s="55">
        <v>800319</v>
      </c>
      <c r="DQ33" s="57">
        <v>0</v>
      </c>
      <c r="DR33" s="54">
        <v>15061</v>
      </c>
      <c r="DS33" s="55">
        <v>23</v>
      </c>
      <c r="DT33" s="55">
        <v>0</v>
      </c>
      <c r="DU33" s="57">
        <v>15084</v>
      </c>
      <c r="DV33" s="59">
        <v>4986</v>
      </c>
      <c r="DW33" s="55">
        <v>0</v>
      </c>
      <c r="DX33" s="57">
        <v>4986</v>
      </c>
      <c r="DY33" s="56">
        <v>11794</v>
      </c>
      <c r="DZ33" s="56">
        <v>29215</v>
      </c>
      <c r="EA33" s="55">
        <v>5894</v>
      </c>
      <c r="EB33" s="55">
        <v>4909</v>
      </c>
      <c r="EC33" s="56">
        <v>872201</v>
      </c>
      <c r="ED33" s="61">
        <f t="shared" si="3"/>
        <v>5.9998933944038962E-2</v>
      </c>
      <c r="EE33" s="59">
        <v>1344309</v>
      </c>
      <c r="EF33" s="55">
        <v>0</v>
      </c>
      <c r="EG33" s="55">
        <v>0</v>
      </c>
      <c r="EH33" s="56">
        <v>1344309</v>
      </c>
      <c r="EI33" s="57">
        <v>0</v>
      </c>
      <c r="EJ33" s="54">
        <v>14787491</v>
      </c>
      <c r="EK33" s="58">
        <v>31183</v>
      </c>
      <c r="EL33" s="59">
        <v>994156</v>
      </c>
      <c r="EM33" s="60">
        <v>15812830</v>
      </c>
      <c r="EN33" s="54">
        <v>81455</v>
      </c>
      <c r="EO33" s="55">
        <v>0</v>
      </c>
      <c r="EP33" s="56">
        <v>81455</v>
      </c>
      <c r="EQ33" s="56">
        <v>606920</v>
      </c>
      <c r="ER33" s="56">
        <v>1218613</v>
      </c>
      <c r="ES33" s="55">
        <v>156353</v>
      </c>
      <c r="ET33" s="55">
        <v>178939</v>
      </c>
      <c r="EU33" s="57">
        <v>19399419</v>
      </c>
      <c r="EV33" s="59">
        <v>80662</v>
      </c>
      <c r="EW33" s="55">
        <v>80662</v>
      </c>
      <c r="EX33" s="57">
        <v>0</v>
      </c>
      <c r="EY33" s="54">
        <v>443629</v>
      </c>
      <c r="EZ33" s="55">
        <v>748</v>
      </c>
      <c r="FA33" s="55">
        <v>24795</v>
      </c>
      <c r="FB33" s="57">
        <v>469172</v>
      </c>
      <c r="FC33" s="59">
        <v>4401</v>
      </c>
      <c r="FD33" s="55">
        <v>0</v>
      </c>
      <c r="FE33" s="57">
        <v>4401</v>
      </c>
      <c r="FF33" s="56">
        <v>18207</v>
      </c>
      <c r="FG33" s="56">
        <v>36559</v>
      </c>
      <c r="FH33" s="55">
        <v>4689</v>
      </c>
      <c r="FI33" s="55">
        <v>5371</v>
      </c>
      <c r="FJ33" s="56">
        <v>619061</v>
      </c>
      <c r="FK33" s="61">
        <f t="shared" si="4"/>
        <v>6.0002573813014715E-2</v>
      </c>
      <c r="FL33" s="59">
        <v>6902531</v>
      </c>
      <c r="FM33" s="55">
        <v>0</v>
      </c>
      <c r="FN33" s="55">
        <v>0</v>
      </c>
      <c r="FO33" s="56">
        <v>6902531</v>
      </c>
      <c r="FP33" s="57">
        <v>0</v>
      </c>
      <c r="FQ33" s="54">
        <v>7693207</v>
      </c>
      <c r="FR33" s="58">
        <v>489970</v>
      </c>
      <c r="FS33" s="59">
        <v>434209</v>
      </c>
      <c r="FT33" s="60">
        <v>8617386</v>
      </c>
      <c r="FU33" s="54">
        <v>71225</v>
      </c>
      <c r="FV33" s="55">
        <v>0</v>
      </c>
      <c r="FW33" s="56">
        <v>71225</v>
      </c>
      <c r="FX33" s="56">
        <v>1519129</v>
      </c>
      <c r="FY33" s="56">
        <v>1563480</v>
      </c>
      <c r="FZ33" s="55">
        <v>138729</v>
      </c>
      <c r="GA33" s="55">
        <v>202484</v>
      </c>
      <c r="GB33" s="57">
        <v>19014964</v>
      </c>
      <c r="GC33" s="59">
        <v>414136</v>
      </c>
      <c r="GD33" s="55">
        <v>414136</v>
      </c>
      <c r="GE33" s="57">
        <v>0</v>
      </c>
      <c r="GF33" s="54">
        <v>230790</v>
      </c>
      <c r="GG33" s="55">
        <v>14573</v>
      </c>
      <c r="GH33" s="55">
        <v>10984</v>
      </c>
      <c r="GI33" s="57">
        <v>256347</v>
      </c>
      <c r="GJ33" s="59">
        <v>3845</v>
      </c>
      <c r="GK33" s="55">
        <v>0</v>
      </c>
      <c r="GL33" s="57">
        <v>3845</v>
      </c>
      <c r="GM33" s="56">
        <v>45575</v>
      </c>
      <c r="GN33" s="56">
        <v>46910</v>
      </c>
      <c r="GO33" s="55">
        <v>4160</v>
      </c>
      <c r="GP33" s="55">
        <v>6073</v>
      </c>
      <c r="GQ33" s="56">
        <v>777046</v>
      </c>
      <c r="GR33" s="61">
        <f t="shared" si="5"/>
        <v>5.999770229210126E-2</v>
      </c>
      <c r="GS33" s="59">
        <v>2423209</v>
      </c>
      <c r="GT33" s="55">
        <v>0</v>
      </c>
      <c r="GU33" s="55">
        <v>0</v>
      </c>
      <c r="GV33" s="56">
        <v>2423209</v>
      </c>
      <c r="GW33" s="57">
        <v>0</v>
      </c>
      <c r="GX33" s="54">
        <v>1408102</v>
      </c>
      <c r="GY33" s="58">
        <v>3599</v>
      </c>
      <c r="GZ33" s="59">
        <v>224937</v>
      </c>
      <c r="HA33" s="60">
        <v>1636638</v>
      </c>
      <c r="HB33" s="54">
        <v>30744</v>
      </c>
      <c r="HC33" s="55">
        <v>0</v>
      </c>
      <c r="HD33" s="56">
        <v>30744</v>
      </c>
      <c r="HE33" s="56">
        <v>45551</v>
      </c>
      <c r="HF33" s="56">
        <v>555225</v>
      </c>
      <c r="HG33" s="55">
        <v>46678</v>
      </c>
      <c r="HH33" s="55">
        <v>22396</v>
      </c>
      <c r="HI33" s="57">
        <v>4760441</v>
      </c>
      <c r="HJ33" s="59">
        <v>145388</v>
      </c>
      <c r="HK33" s="55">
        <v>145388</v>
      </c>
      <c r="HL33" s="57">
        <v>0</v>
      </c>
      <c r="HM33" s="54">
        <v>42243</v>
      </c>
      <c r="HN33" s="55">
        <v>86</v>
      </c>
      <c r="HO33" s="55">
        <v>5903</v>
      </c>
      <c r="HP33" s="57">
        <v>48232</v>
      </c>
      <c r="HQ33" s="59">
        <v>1661</v>
      </c>
      <c r="HR33" s="55">
        <v>0</v>
      </c>
      <c r="HS33" s="57">
        <v>1661</v>
      </c>
      <c r="HT33" s="56">
        <v>1367</v>
      </c>
      <c r="HU33" s="56">
        <v>16654</v>
      </c>
      <c r="HV33" s="55">
        <v>1400</v>
      </c>
      <c r="HW33" s="55">
        <v>671</v>
      </c>
      <c r="HX33" s="56">
        <v>215373</v>
      </c>
      <c r="HY33" s="61">
        <f t="shared" si="6"/>
        <v>5.9998126451329618E-2</v>
      </c>
    </row>
    <row r="34" spans="1:233" s="21" customFormat="1" ht="12" customHeight="1" x14ac:dyDescent="0.2">
      <c r="A34" s="22">
        <v>22</v>
      </c>
      <c r="B34" s="23" t="s">
        <v>85</v>
      </c>
      <c r="C34" s="46">
        <v>1297523</v>
      </c>
      <c r="D34" s="47">
        <v>0</v>
      </c>
      <c r="E34" s="47">
        <v>0</v>
      </c>
      <c r="F34" s="48">
        <v>1297523</v>
      </c>
      <c r="G34" s="49">
        <v>0</v>
      </c>
      <c r="H34" s="46">
        <v>2449179</v>
      </c>
      <c r="I34" s="50">
        <v>0</v>
      </c>
      <c r="J34" s="51">
        <v>0</v>
      </c>
      <c r="K34" s="52">
        <v>2449179</v>
      </c>
      <c r="L34" s="46">
        <v>316</v>
      </c>
      <c r="M34" s="47">
        <v>0</v>
      </c>
      <c r="N34" s="48">
        <v>316</v>
      </c>
      <c r="O34" s="48">
        <v>201743</v>
      </c>
      <c r="P34" s="48">
        <v>445265</v>
      </c>
      <c r="Q34" s="47">
        <v>22993</v>
      </c>
      <c r="R34" s="47">
        <v>41058</v>
      </c>
      <c r="S34" s="49">
        <v>4458077</v>
      </c>
      <c r="T34" s="51">
        <v>77844</v>
      </c>
      <c r="U34" s="47">
        <v>77844</v>
      </c>
      <c r="V34" s="49">
        <v>0</v>
      </c>
      <c r="W34" s="46">
        <v>73475</v>
      </c>
      <c r="X34" s="47">
        <v>0</v>
      </c>
      <c r="Y34" s="47">
        <v>0</v>
      </c>
      <c r="Z34" s="49">
        <v>73475</v>
      </c>
      <c r="AA34" s="51">
        <v>17</v>
      </c>
      <c r="AB34" s="47">
        <v>0</v>
      </c>
      <c r="AC34" s="49">
        <v>17</v>
      </c>
      <c r="AD34" s="48">
        <v>6052</v>
      </c>
      <c r="AE34" s="48">
        <v>13358</v>
      </c>
      <c r="AF34" s="47">
        <v>690</v>
      </c>
      <c r="AG34" s="47">
        <v>1232</v>
      </c>
      <c r="AH34" s="48">
        <v>172668</v>
      </c>
      <c r="AI34" s="53">
        <f t="shared" si="0"/>
        <v>5.9994312239551824E-2</v>
      </c>
      <c r="AJ34" s="51">
        <v>7047143</v>
      </c>
      <c r="AK34" s="47">
        <v>0</v>
      </c>
      <c r="AL34" s="47">
        <v>0</v>
      </c>
      <c r="AM34" s="48">
        <v>7047143</v>
      </c>
      <c r="AN34" s="49">
        <v>0</v>
      </c>
      <c r="AO34" s="46">
        <v>2781889</v>
      </c>
      <c r="AP34" s="50">
        <v>0</v>
      </c>
      <c r="AQ34" s="51">
        <v>0</v>
      </c>
      <c r="AR34" s="52">
        <v>2781889</v>
      </c>
      <c r="AS34" s="46">
        <v>96317</v>
      </c>
      <c r="AT34" s="47">
        <v>0</v>
      </c>
      <c r="AU34" s="48">
        <v>96317</v>
      </c>
      <c r="AV34" s="48">
        <v>849109</v>
      </c>
      <c r="AW34" s="48">
        <v>523014</v>
      </c>
      <c r="AX34" s="47">
        <v>164346</v>
      </c>
      <c r="AY34" s="47">
        <v>147567</v>
      </c>
      <c r="AZ34" s="49">
        <v>11609385</v>
      </c>
      <c r="BA34" s="51">
        <v>422815</v>
      </c>
      <c r="BB34" s="47">
        <v>422815</v>
      </c>
      <c r="BC34" s="49">
        <v>0</v>
      </c>
      <c r="BD34" s="46">
        <v>83457</v>
      </c>
      <c r="BE34" s="47">
        <v>0</v>
      </c>
      <c r="BF34" s="47">
        <v>0</v>
      </c>
      <c r="BG34" s="49">
        <v>83457</v>
      </c>
      <c r="BH34" s="51">
        <v>5201</v>
      </c>
      <c r="BI34" s="47">
        <v>0</v>
      </c>
      <c r="BJ34" s="49">
        <v>5201</v>
      </c>
      <c r="BK34" s="48">
        <v>25473</v>
      </c>
      <c r="BL34" s="48">
        <v>15691</v>
      </c>
      <c r="BM34" s="47">
        <v>4931</v>
      </c>
      <c r="BN34" s="47">
        <v>4427</v>
      </c>
      <c r="BO34" s="48">
        <v>561995</v>
      </c>
      <c r="BP34" s="53">
        <f t="shared" si="1"/>
        <v>5.9998072977942976E-2</v>
      </c>
      <c r="BQ34" s="51">
        <v>12995432</v>
      </c>
      <c r="BR34" s="47">
        <v>0</v>
      </c>
      <c r="BS34" s="47">
        <v>0</v>
      </c>
      <c r="BT34" s="48">
        <v>12995432</v>
      </c>
      <c r="BU34" s="49">
        <v>0</v>
      </c>
      <c r="BV34" s="46">
        <v>17120590</v>
      </c>
      <c r="BW34" s="50">
        <v>45929</v>
      </c>
      <c r="BX34" s="51">
        <v>504798</v>
      </c>
      <c r="BY34" s="52">
        <v>17671317</v>
      </c>
      <c r="BZ34" s="46">
        <v>146444</v>
      </c>
      <c r="CA34" s="47">
        <v>26017</v>
      </c>
      <c r="CB34" s="48">
        <v>172461</v>
      </c>
      <c r="CC34" s="48">
        <v>2578086</v>
      </c>
      <c r="CD34" s="48">
        <v>2852647</v>
      </c>
      <c r="CE34" s="47">
        <v>351580</v>
      </c>
      <c r="CF34" s="47">
        <v>478055</v>
      </c>
      <c r="CG34" s="49">
        <v>37099578</v>
      </c>
      <c r="CH34" s="51">
        <v>779625</v>
      </c>
      <c r="CI34" s="47">
        <v>779625</v>
      </c>
      <c r="CJ34" s="49">
        <v>0</v>
      </c>
      <c r="CK34" s="46">
        <v>513605</v>
      </c>
      <c r="CL34" s="47">
        <v>1246</v>
      </c>
      <c r="CM34" s="47">
        <v>12763</v>
      </c>
      <c r="CN34" s="49">
        <v>527614</v>
      </c>
      <c r="CO34" s="51">
        <v>7908</v>
      </c>
      <c r="CP34" s="47">
        <v>780</v>
      </c>
      <c r="CQ34" s="49">
        <v>8688</v>
      </c>
      <c r="CR34" s="48">
        <v>77341</v>
      </c>
      <c r="CS34" s="48">
        <v>85576</v>
      </c>
      <c r="CT34" s="47">
        <v>10549</v>
      </c>
      <c r="CU34" s="47">
        <v>14342</v>
      </c>
      <c r="CV34" s="48">
        <v>1503735</v>
      </c>
      <c r="CW34" s="53">
        <f t="shared" si="2"/>
        <v>5.9992234194292268E-2</v>
      </c>
      <c r="CX34" s="51">
        <v>7512738</v>
      </c>
      <c r="CY34" s="47">
        <v>0</v>
      </c>
      <c r="CZ34" s="47">
        <v>0</v>
      </c>
      <c r="DA34" s="48">
        <v>7512738</v>
      </c>
      <c r="DB34" s="49">
        <v>0</v>
      </c>
      <c r="DC34" s="46">
        <v>281282</v>
      </c>
      <c r="DD34" s="50">
        <v>0</v>
      </c>
      <c r="DE34" s="51">
        <v>0</v>
      </c>
      <c r="DF34" s="52">
        <v>281282</v>
      </c>
      <c r="DG34" s="46">
        <v>37507</v>
      </c>
      <c r="DH34" s="47">
        <v>0</v>
      </c>
      <c r="DI34" s="48">
        <v>37507</v>
      </c>
      <c r="DJ34" s="48">
        <v>125287</v>
      </c>
      <c r="DK34" s="48">
        <v>548581</v>
      </c>
      <c r="DL34" s="47">
        <v>161950</v>
      </c>
      <c r="DM34" s="47">
        <v>168490</v>
      </c>
      <c r="DN34" s="49">
        <v>8835835</v>
      </c>
      <c r="DO34" s="51">
        <v>450710</v>
      </c>
      <c r="DP34" s="47">
        <v>450710</v>
      </c>
      <c r="DQ34" s="49">
        <v>0</v>
      </c>
      <c r="DR34" s="46">
        <v>8438</v>
      </c>
      <c r="DS34" s="47">
        <v>0</v>
      </c>
      <c r="DT34" s="47">
        <v>0</v>
      </c>
      <c r="DU34" s="49">
        <v>8438</v>
      </c>
      <c r="DV34" s="51">
        <v>2025</v>
      </c>
      <c r="DW34" s="47">
        <v>0</v>
      </c>
      <c r="DX34" s="49">
        <v>2025</v>
      </c>
      <c r="DY34" s="48">
        <v>3759</v>
      </c>
      <c r="DZ34" s="48">
        <v>16457</v>
      </c>
      <c r="EA34" s="47">
        <v>4859</v>
      </c>
      <c r="EB34" s="47">
        <v>5055</v>
      </c>
      <c r="EC34" s="48">
        <v>491303</v>
      </c>
      <c r="ED34" s="53">
        <f t="shared" si="3"/>
        <v>5.9992774937712455E-2</v>
      </c>
      <c r="EE34" s="51">
        <v>697470</v>
      </c>
      <c r="EF34" s="47">
        <v>0</v>
      </c>
      <c r="EG34" s="47">
        <v>0</v>
      </c>
      <c r="EH34" s="48">
        <v>697470</v>
      </c>
      <c r="EI34" s="49">
        <v>0</v>
      </c>
      <c r="EJ34" s="46">
        <v>6825127</v>
      </c>
      <c r="EK34" s="50">
        <v>43894</v>
      </c>
      <c r="EL34" s="51">
        <v>306365</v>
      </c>
      <c r="EM34" s="52">
        <v>7175386</v>
      </c>
      <c r="EN34" s="46">
        <v>36339</v>
      </c>
      <c r="EO34" s="47">
        <v>0</v>
      </c>
      <c r="EP34" s="48">
        <v>36339</v>
      </c>
      <c r="EQ34" s="48">
        <v>482936</v>
      </c>
      <c r="ER34" s="48">
        <v>738878</v>
      </c>
      <c r="ES34" s="47">
        <v>65759</v>
      </c>
      <c r="ET34" s="47">
        <v>94180</v>
      </c>
      <c r="EU34" s="49">
        <v>9290948</v>
      </c>
      <c r="EV34" s="51">
        <v>41817</v>
      </c>
      <c r="EW34" s="47">
        <v>41817</v>
      </c>
      <c r="EX34" s="49">
        <v>0</v>
      </c>
      <c r="EY34" s="46">
        <v>204742</v>
      </c>
      <c r="EZ34" s="47">
        <v>1197</v>
      </c>
      <c r="FA34" s="47">
        <v>7652</v>
      </c>
      <c r="FB34" s="49">
        <v>213591</v>
      </c>
      <c r="FC34" s="51">
        <v>1963</v>
      </c>
      <c r="FD34" s="47">
        <v>0</v>
      </c>
      <c r="FE34" s="49">
        <v>1963</v>
      </c>
      <c r="FF34" s="48">
        <v>14487</v>
      </c>
      <c r="FG34" s="48">
        <v>22162</v>
      </c>
      <c r="FH34" s="47">
        <v>1973</v>
      </c>
      <c r="FI34" s="47">
        <v>2825</v>
      </c>
      <c r="FJ34" s="48">
        <v>298818</v>
      </c>
      <c r="FK34" s="53">
        <f t="shared" si="4"/>
        <v>5.9955266893199709E-2</v>
      </c>
      <c r="FL34" s="51">
        <v>3953296</v>
      </c>
      <c r="FM34" s="47">
        <v>0</v>
      </c>
      <c r="FN34" s="47">
        <v>0</v>
      </c>
      <c r="FO34" s="48">
        <v>3953296</v>
      </c>
      <c r="FP34" s="49">
        <v>0</v>
      </c>
      <c r="FQ34" s="46">
        <v>5064395</v>
      </c>
      <c r="FR34" s="50">
        <v>2035</v>
      </c>
      <c r="FS34" s="51">
        <v>198433</v>
      </c>
      <c r="FT34" s="52">
        <v>5264863</v>
      </c>
      <c r="FU34" s="46">
        <v>13472</v>
      </c>
      <c r="FV34" s="47">
        <v>26017</v>
      </c>
      <c r="FW34" s="48">
        <v>39489</v>
      </c>
      <c r="FX34" s="48">
        <v>1044298</v>
      </c>
      <c r="FY34" s="48">
        <v>1145490</v>
      </c>
      <c r="FZ34" s="47">
        <v>98482</v>
      </c>
      <c r="GA34" s="47">
        <v>195250</v>
      </c>
      <c r="GB34" s="49">
        <v>11741168</v>
      </c>
      <c r="GC34" s="51">
        <v>237149</v>
      </c>
      <c r="GD34" s="47">
        <v>237149</v>
      </c>
      <c r="GE34" s="49">
        <v>0</v>
      </c>
      <c r="GF34" s="46">
        <v>151931</v>
      </c>
      <c r="GG34" s="47">
        <v>49</v>
      </c>
      <c r="GH34" s="47">
        <v>5111</v>
      </c>
      <c r="GI34" s="49">
        <v>157091</v>
      </c>
      <c r="GJ34" s="51">
        <v>727</v>
      </c>
      <c r="GK34" s="47">
        <v>780</v>
      </c>
      <c r="GL34" s="49">
        <v>1507</v>
      </c>
      <c r="GM34" s="48">
        <v>31329</v>
      </c>
      <c r="GN34" s="48">
        <v>34365</v>
      </c>
      <c r="GO34" s="47">
        <v>2955</v>
      </c>
      <c r="GP34" s="47">
        <v>5858</v>
      </c>
      <c r="GQ34" s="48">
        <v>470254</v>
      </c>
      <c r="GR34" s="53">
        <f t="shared" si="5"/>
        <v>5.9987665988076783E-2</v>
      </c>
      <c r="GS34" s="51">
        <v>1297523</v>
      </c>
      <c r="GT34" s="47">
        <v>0</v>
      </c>
      <c r="GU34" s="47">
        <v>0</v>
      </c>
      <c r="GV34" s="48">
        <v>1297523</v>
      </c>
      <c r="GW34" s="49">
        <v>0</v>
      </c>
      <c r="GX34" s="46">
        <v>2449179</v>
      </c>
      <c r="GY34" s="50">
        <v>0</v>
      </c>
      <c r="GZ34" s="51">
        <v>0</v>
      </c>
      <c r="HA34" s="52">
        <v>2449179</v>
      </c>
      <c r="HB34" s="46">
        <v>316</v>
      </c>
      <c r="HC34" s="47">
        <v>0</v>
      </c>
      <c r="HD34" s="48">
        <v>316</v>
      </c>
      <c r="HE34" s="48">
        <v>201743</v>
      </c>
      <c r="HF34" s="48">
        <v>445265</v>
      </c>
      <c r="HG34" s="47">
        <v>22993</v>
      </c>
      <c r="HH34" s="47">
        <v>41058</v>
      </c>
      <c r="HI34" s="49">
        <v>4458077</v>
      </c>
      <c r="HJ34" s="51">
        <v>77844</v>
      </c>
      <c r="HK34" s="47">
        <v>77844</v>
      </c>
      <c r="HL34" s="49">
        <v>0</v>
      </c>
      <c r="HM34" s="46">
        <v>73475</v>
      </c>
      <c r="HN34" s="47">
        <v>0</v>
      </c>
      <c r="HO34" s="47">
        <v>0</v>
      </c>
      <c r="HP34" s="49">
        <v>73475</v>
      </c>
      <c r="HQ34" s="51">
        <v>17</v>
      </c>
      <c r="HR34" s="47">
        <v>0</v>
      </c>
      <c r="HS34" s="49">
        <v>17</v>
      </c>
      <c r="HT34" s="48">
        <v>6052</v>
      </c>
      <c r="HU34" s="48">
        <v>13358</v>
      </c>
      <c r="HV34" s="47">
        <v>690</v>
      </c>
      <c r="HW34" s="47">
        <v>1232</v>
      </c>
      <c r="HX34" s="48">
        <v>172668</v>
      </c>
      <c r="HY34" s="53">
        <f t="shared" si="6"/>
        <v>5.9994312239551824E-2</v>
      </c>
    </row>
    <row r="35" spans="1:233" s="21" customFormat="1" ht="12" customHeight="1" x14ac:dyDescent="0.2">
      <c r="A35" s="24">
        <v>23</v>
      </c>
      <c r="B35" s="25" t="s">
        <v>86</v>
      </c>
      <c r="C35" s="54">
        <v>2544482</v>
      </c>
      <c r="D35" s="55">
        <v>0</v>
      </c>
      <c r="E35" s="55">
        <v>0</v>
      </c>
      <c r="F35" s="56">
        <v>2544482</v>
      </c>
      <c r="G35" s="57">
        <v>0</v>
      </c>
      <c r="H35" s="54">
        <v>1233911</v>
      </c>
      <c r="I35" s="58">
        <v>0</v>
      </c>
      <c r="J35" s="59">
        <v>33378</v>
      </c>
      <c r="K35" s="60">
        <v>1267289</v>
      </c>
      <c r="L35" s="54">
        <v>5162</v>
      </c>
      <c r="M35" s="55">
        <v>0</v>
      </c>
      <c r="N35" s="56">
        <v>5162</v>
      </c>
      <c r="O35" s="56">
        <v>131544</v>
      </c>
      <c r="P35" s="56">
        <v>538304</v>
      </c>
      <c r="Q35" s="55">
        <v>50660</v>
      </c>
      <c r="R35" s="55">
        <v>48030</v>
      </c>
      <c r="S35" s="57">
        <v>4585471</v>
      </c>
      <c r="T35" s="59">
        <v>152669</v>
      </c>
      <c r="U35" s="55">
        <v>152669</v>
      </c>
      <c r="V35" s="57">
        <v>0</v>
      </c>
      <c r="W35" s="54">
        <v>37002</v>
      </c>
      <c r="X35" s="55">
        <v>0</v>
      </c>
      <c r="Y35" s="55">
        <v>801</v>
      </c>
      <c r="Z35" s="57">
        <v>37803</v>
      </c>
      <c r="AA35" s="59">
        <v>279</v>
      </c>
      <c r="AB35" s="55">
        <v>0</v>
      </c>
      <c r="AC35" s="57">
        <v>279</v>
      </c>
      <c r="AD35" s="56">
        <v>3946</v>
      </c>
      <c r="AE35" s="56">
        <v>16149</v>
      </c>
      <c r="AF35" s="55">
        <v>1520</v>
      </c>
      <c r="AG35" s="55">
        <v>1441</v>
      </c>
      <c r="AH35" s="56">
        <v>213807</v>
      </c>
      <c r="AI35" s="61">
        <f t="shared" si="0"/>
        <v>6.0000031440583974E-2</v>
      </c>
      <c r="AJ35" s="59">
        <v>14406975</v>
      </c>
      <c r="AK35" s="55">
        <v>0</v>
      </c>
      <c r="AL35" s="55">
        <v>0</v>
      </c>
      <c r="AM35" s="56">
        <v>14406975</v>
      </c>
      <c r="AN35" s="57">
        <v>0</v>
      </c>
      <c r="AO35" s="54">
        <v>8680757</v>
      </c>
      <c r="AP35" s="58">
        <v>1428</v>
      </c>
      <c r="AQ35" s="59">
        <v>253650</v>
      </c>
      <c r="AR35" s="60">
        <v>8935835</v>
      </c>
      <c r="AS35" s="54">
        <v>16326</v>
      </c>
      <c r="AT35" s="55">
        <v>0</v>
      </c>
      <c r="AU35" s="56">
        <v>16326</v>
      </c>
      <c r="AV35" s="56">
        <v>1631979</v>
      </c>
      <c r="AW35" s="56">
        <v>1145937</v>
      </c>
      <c r="AX35" s="55">
        <v>172131</v>
      </c>
      <c r="AY35" s="55">
        <v>47775</v>
      </c>
      <c r="AZ35" s="57">
        <v>26356958</v>
      </c>
      <c r="BA35" s="59">
        <v>864419</v>
      </c>
      <c r="BB35" s="55">
        <v>864419</v>
      </c>
      <c r="BC35" s="57">
        <v>0</v>
      </c>
      <c r="BD35" s="54">
        <v>260398</v>
      </c>
      <c r="BE35" s="55">
        <v>34</v>
      </c>
      <c r="BF35" s="55">
        <v>6801</v>
      </c>
      <c r="BG35" s="57">
        <v>267233</v>
      </c>
      <c r="BH35" s="59">
        <v>882</v>
      </c>
      <c r="BI35" s="55">
        <v>0</v>
      </c>
      <c r="BJ35" s="57">
        <v>882</v>
      </c>
      <c r="BK35" s="56">
        <v>48959</v>
      </c>
      <c r="BL35" s="56">
        <v>34378</v>
      </c>
      <c r="BM35" s="55">
        <v>5164</v>
      </c>
      <c r="BN35" s="55">
        <v>1433</v>
      </c>
      <c r="BO35" s="56">
        <v>1222468</v>
      </c>
      <c r="BP35" s="61">
        <f t="shared" si="1"/>
        <v>6.0000034705411785E-2</v>
      </c>
      <c r="BQ35" s="59">
        <v>25328938</v>
      </c>
      <c r="BR35" s="55">
        <v>0</v>
      </c>
      <c r="BS35" s="55">
        <v>0</v>
      </c>
      <c r="BT35" s="56">
        <v>25328938</v>
      </c>
      <c r="BU35" s="57">
        <v>0</v>
      </c>
      <c r="BV35" s="54">
        <v>28283855</v>
      </c>
      <c r="BW35" s="58">
        <v>87419</v>
      </c>
      <c r="BX35" s="59">
        <v>1659403</v>
      </c>
      <c r="BY35" s="60">
        <v>30030677</v>
      </c>
      <c r="BZ35" s="54">
        <v>193732</v>
      </c>
      <c r="CA35" s="55">
        <v>0</v>
      </c>
      <c r="CB35" s="56">
        <v>193732</v>
      </c>
      <c r="CC35" s="56">
        <v>5383933</v>
      </c>
      <c r="CD35" s="56">
        <v>4345402</v>
      </c>
      <c r="CE35" s="55">
        <v>531174</v>
      </c>
      <c r="CF35" s="55">
        <v>559283</v>
      </c>
      <c r="CG35" s="57">
        <v>66373139</v>
      </c>
      <c r="CH35" s="59">
        <v>1519736</v>
      </c>
      <c r="CI35" s="55">
        <v>1519736</v>
      </c>
      <c r="CJ35" s="57">
        <v>0</v>
      </c>
      <c r="CK35" s="54">
        <v>848319</v>
      </c>
      <c r="CL35" s="55">
        <v>2326</v>
      </c>
      <c r="CM35" s="55">
        <v>42294</v>
      </c>
      <c r="CN35" s="57">
        <v>892939</v>
      </c>
      <c r="CO35" s="59">
        <v>10462</v>
      </c>
      <c r="CP35" s="55">
        <v>0</v>
      </c>
      <c r="CQ35" s="57">
        <v>10462</v>
      </c>
      <c r="CR35" s="56">
        <v>161517</v>
      </c>
      <c r="CS35" s="56">
        <v>130361</v>
      </c>
      <c r="CT35" s="55">
        <v>15936</v>
      </c>
      <c r="CU35" s="55">
        <v>16778</v>
      </c>
      <c r="CV35" s="56">
        <v>2747729</v>
      </c>
      <c r="CW35" s="61">
        <f t="shared" si="2"/>
        <v>5.9999988945450458E-2</v>
      </c>
      <c r="CX35" s="59">
        <v>14484259</v>
      </c>
      <c r="CY35" s="55">
        <v>0</v>
      </c>
      <c r="CZ35" s="55">
        <v>0</v>
      </c>
      <c r="DA35" s="56">
        <v>14484259</v>
      </c>
      <c r="DB35" s="57">
        <v>0</v>
      </c>
      <c r="DC35" s="54">
        <v>549042</v>
      </c>
      <c r="DD35" s="58">
        <v>1577</v>
      </c>
      <c r="DE35" s="59">
        <v>0</v>
      </c>
      <c r="DF35" s="60">
        <v>550619</v>
      </c>
      <c r="DG35" s="54">
        <v>56356</v>
      </c>
      <c r="DH35" s="55">
        <v>0</v>
      </c>
      <c r="DI35" s="56">
        <v>56356</v>
      </c>
      <c r="DJ35" s="56">
        <v>291344</v>
      </c>
      <c r="DK35" s="56">
        <v>1174074</v>
      </c>
      <c r="DL35" s="55">
        <v>213028</v>
      </c>
      <c r="DM35" s="55">
        <v>219851</v>
      </c>
      <c r="DN35" s="57">
        <v>16989531</v>
      </c>
      <c r="DO35" s="59">
        <v>869056</v>
      </c>
      <c r="DP35" s="55">
        <v>869056</v>
      </c>
      <c r="DQ35" s="57">
        <v>0</v>
      </c>
      <c r="DR35" s="54">
        <v>16365</v>
      </c>
      <c r="DS35" s="55">
        <v>38</v>
      </c>
      <c r="DT35" s="55">
        <v>0</v>
      </c>
      <c r="DU35" s="57">
        <v>16403</v>
      </c>
      <c r="DV35" s="59">
        <v>3043</v>
      </c>
      <c r="DW35" s="55">
        <v>0</v>
      </c>
      <c r="DX35" s="57">
        <v>3043</v>
      </c>
      <c r="DY35" s="56">
        <v>8740</v>
      </c>
      <c r="DZ35" s="56">
        <v>35222</v>
      </c>
      <c r="EA35" s="55">
        <v>6391</v>
      </c>
      <c r="EB35" s="55">
        <v>6596</v>
      </c>
      <c r="EC35" s="56">
        <v>945451</v>
      </c>
      <c r="ED35" s="61">
        <f t="shared" si="3"/>
        <v>6.0000031758614646E-2</v>
      </c>
      <c r="EE35" s="59">
        <v>1167997</v>
      </c>
      <c r="EF35" s="55">
        <v>0</v>
      </c>
      <c r="EG35" s="55">
        <v>0</v>
      </c>
      <c r="EH35" s="56">
        <v>1167997</v>
      </c>
      <c r="EI35" s="57">
        <v>0</v>
      </c>
      <c r="EJ35" s="54">
        <v>11045436</v>
      </c>
      <c r="EK35" s="58">
        <v>28961</v>
      </c>
      <c r="EL35" s="59">
        <v>1064996</v>
      </c>
      <c r="EM35" s="60">
        <v>12139393</v>
      </c>
      <c r="EN35" s="54">
        <v>77586</v>
      </c>
      <c r="EO35" s="55">
        <v>0</v>
      </c>
      <c r="EP35" s="56">
        <v>77586</v>
      </c>
      <c r="EQ35" s="56">
        <v>1859287</v>
      </c>
      <c r="ER35" s="56">
        <v>811434</v>
      </c>
      <c r="ES35" s="55">
        <v>158219</v>
      </c>
      <c r="ET35" s="55">
        <v>153425</v>
      </c>
      <c r="EU35" s="57">
        <v>16367341</v>
      </c>
      <c r="EV35" s="59">
        <v>70079</v>
      </c>
      <c r="EW35" s="55">
        <v>70079</v>
      </c>
      <c r="EX35" s="57">
        <v>0</v>
      </c>
      <c r="EY35" s="54">
        <v>331294</v>
      </c>
      <c r="EZ35" s="55">
        <v>707</v>
      </c>
      <c r="FA35" s="55">
        <v>26869</v>
      </c>
      <c r="FB35" s="57">
        <v>358870</v>
      </c>
      <c r="FC35" s="59">
        <v>4190</v>
      </c>
      <c r="FD35" s="55">
        <v>0</v>
      </c>
      <c r="FE35" s="57">
        <v>4190</v>
      </c>
      <c r="FF35" s="56">
        <v>55778</v>
      </c>
      <c r="FG35" s="56">
        <v>24342</v>
      </c>
      <c r="FH35" s="55">
        <v>4747</v>
      </c>
      <c r="FI35" s="55">
        <v>4603</v>
      </c>
      <c r="FJ35" s="56">
        <v>522609</v>
      </c>
      <c r="FK35" s="61">
        <f t="shared" si="4"/>
        <v>5.9999297943402252E-2</v>
      </c>
      <c r="FL35" s="59">
        <v>7209484</v>
      </c>
      <c r="FM35" s="55">
        <v>0</v>
      </c>
      <c r="FN35" s="55">
        <v>0</v>
      </c>
      <c r="FO35" s="56">
        <v>7209484</v>
      </c>
      <c r="FP35" s="57">
        <v>0</v>
      </c>
      <c r="FQ35" s="54">
        <v>7323751</v>
      </c>
      <c r="FR35" s="58">
        <v>57030</v>
      </c>
      <c r="FS35" s="59">
        <v>307379</v>
      </c>
      <c r="FT35" s="60">
        <v>7688160</v>
      </c>
      <c r="FU35" s="54">
        <v>94658</v>
      </c>
      <c r="FV35" s="55">
        <v>0</v>
      </c>
      <c r="FW35" s="56">
        <v>94658</v>
      </c>
      <c r="FX35" s="56">
        <v>1761123</v>
      </c>
      <c r="FY35" s="56">
        <v>1849727</v>
      </c>
      <c r="FZ35" s="55">
        <v>150164</v>
      </c>
      <c r="GA35" s="55">
        <v>310053</v>
      </c>
      <c r="GB35" s="57">
        <v>19063369</v>
      </c>
      <c r="GC35" s="59">
        <v>432569</v>
      </c>
      <c r="GD35" s="55">
        <v>432569</v>
      </c>
      <c r="GE35" s="57">
        <v>0</v>
      </c>
      <c r="GF35" s="54">
        <v>219625</v>
      </c>
      <c r="GG35" s="55">
        <v>1585</v>
      </c>
      <c r="GH35" s="55">
        <v>7823</v>
      </c>
      <c r="GI35" s="57">
        <v>229033</v>
      </c>
      <c r="GJ35" s="59">
        <v>5111</v>
      </c>
      <c r="GK35" s="55">
        <v>0</v>
      </c>
      <c r="GL35" s="57">
        <v>5111</v>
      </c>
      <c r="GM35" s="56">
        <v>52834</v>
      </c>
      <c r="GN35" s="56">
        <v>55492</v>
      </c>
      <c r="GO35" s="55">
        <v>4505</v>
      </c>
      <c r="GP35" s="55">
        <v>9301</v>
      </c>
      <c r="GQ35" s="56">
        <v>788845</v>
      </c>
      <c r="GR35" s="61">
        <f t="shared" si="5"/>
        <v>5.999999445175272E-2</v>
      </c>
      <c r="GS35" s="59">
        <v>2544482</v>
      </c>
      <c r="GT35" s="55">
        <v>0</v>
      </c>
      <c r="GU35" s="55">
        <v>0</v>
      </c>
      <c r="GV35" s="56">
        <v>2544482</v>
      </c>
      <c r="GW35" s="57">
        <v>0</v>
      </c>
      <c r="GX35" s="54">
        <v>1233911</v>
      </c>
      <c r="GY35" s="58">
        <v>0</v>
      </c>
      <c r="GZ35" s="59">
        <v>33378</v>
      </c>
      <c r="HA35" s="60">
        <v>1267289</v>
      </c>
      <c r="HB35" s="54">
        <v>5162</v>
      </c>
      <c r="HC35" s="55">
        <v>0</v>
      </c>
      <c r="HD35" s="56">
        <v>5162</v>
      </c>
      <c r="HE35" s="56">
        <v>131544</v>
      </c>
      <c r="HF35" s="56">
        <v>538304</v>
      </c>
      <c r="HG35" s="55">
        <v>50660</v>
      </c>
      <c r="HH35" s="55">
        <v>48030</v>
      </c>
      <c r="HI35" s="57">
        <v>4585471</v>
      </c>
      <c r="HJ35" s="59">
        <v>152669</v>
      </c>
      <c r="HK35" s="55">
        <v>152669</v>
      </c>
      <c r="HL35" s="57">
        <v>0</v>
      </c>
      <c r="HM35" s="54">
        <v>37002</v>
      </c>
      <c r="HN35" s="55">
        <v>0</v>
      </c>
      <c r="HO35" s="55">
        <v>801</v>
      </c>
      <c r="HP35" s="57">
        <v>37803</v>
      </c>
      <c r="HQ35" s="59">
        <v>279</v>
      </c>
      <c r="HR35" s="55">
        <v>0</v>
      </c>
      <c r="HS35" s="57">
        <v>279</v>
      </c>
      <c r="HT35" s="56">
        <v>3946</v>
      </c>
      <c r="HU35" s="56">
        <v>16149</v>
      </c>
      <c r="HV35" s="55">
        <v>1520</v>
      </c>
      <c r="HW35" s="55">
        <v>1441</v>
      </c>
      <c r="HX35" s="56">
        <v>213807</v>
      </c>
      <c r="HY35" s="61">
        <f t="shared" si="6"/>
        <v>6.0000031440583974E-2</v>
      </c>
    </row>
    <row r="36" spans="1:233" s="21" customFormat="1" ht="12" customHeight="1" x14ac:dyDescent="0.2">
      <c r="A36" s="22">
        <v>24</v>
      </c>
      <c r="B36" s="23" t="s">
        <v>87</v>
      </c>
      <c r="C36" s="46">
        <f>SUM(C13:C35)</f>
        <v>84047243</v>
      </c>
      <c r="D36" s="47">
        <f t="shared" ref="D36:AH36" si="7">SUM(D13:D35)</f>
        <v>7710</v>
      </c>
      <c r="E36" s="47">
        <f t="shared" si="7"/>
        <v>1904</v>
      </c>
      <c r="F36" s="48">
        <f t="shared" si="7"/>
        <v>84056857</v>
      </c>
      <c r="G36" s="49">
        <f t="shared" si="7"/>
        <v>0</v>
      </c>
      <c r="H36" s="46">
        <f t="shared" si="7"/>
        <v>46830556</v>
      </c>
      <c r="I36" s="50">
        <f t="shared" si="7"/>
        <v>1275175</v>
      </c>
      <c r="J36" s="51">
        <f t="shared" si="7"/>
        <v>2336396</v>
      </c>
      <c r="K36" s="52">
        <f t="shared" si="7"/>
        <v>50442127</v>
      </c>
      <c r="L36" s="46">
        <f t="shared" si="7"/>
        <v>941017</v>
      </c>
      <c r="M36" s="47">
        <f t="shared" si="7"/>
        <v>0</v>
      </c>
      <c r="N36" s="48">
        <f t="shared" si="7"/>
        <v>941017</v>
      </c>
      <c r="O36" s="48">
        <f t="shared" si="7"/>
        <v>37111210</v>
      </c>
      <c r="P36" s="48">
        <f t="shared" si="7"/>
        <v>24895999</v>
      </c>
      <c r="Q36" s="47">
        <f t="shared" si="7"/>
        <v>2815178</v>
      </c>
      <c r="R36" s="47">
        <f t="shared" si="7"/>
        <v>2190709</v>
      </c>
      <c r="S36" s="49">
        <f t="shared" si="7"/>
        <v>202453097</v>
      </c>
      <c r="T36" s="51">
        <f t="shared" si="7"/>
        <v>5043167</v>
      </c>
      <c r="U36" s="47">
        <f t="shared" si="7"/>
        <v>5043167</v>
      </c>
      <c r="V36" s="49">
        <f t="shared" si="7"/>
        <v>0</v>
      </c>
      <c r="W36" s="46">
        <f t="shared" si="7"/>
        <v>1404689</v>
      </c>
      <c r="X36" s="47">
        <f t="shared" si="7"/>
        <v>36706</v>
      </c>
      <c r="Y36" s="47">
        <f t="shared" si="7"/>
        <v>61474</v>
      </c>
      <c r="Z36" s="49">
        <f t="shared" si="7"/>
        <v>1502869</v>
      </c>
      <c r="AA36" s="51">
        <f t="shared" si="7"/>
        <v>50817</v>
      </c>
      <c r="AB36" s="47">
        <f t="shared" si="7"/>
        <v>0</v>
      </c>
      <c r="AC36" s="49">
        <f t="shared" si="7"/>
        <v>50817</v>
      </c>
      <c r="AD36" s="48">
        <f t="shared" si="7"/>
        <v>1113336</v>
      </c>
      <c r="AE36" s="48">
        <f t="shared" si="7"/>
        <v>746876</v>
      </c>
      <c r="AF36" s="47">
        <f t="shared" si="7"/>
        <v>84457</v>
      </c>
      <c r="AG36" s="47">
        <f t="shared" si="7"/>
        <v>65723</v>
      </c>
      <c r="AH36" s="48">
        <f t="shared" si="7"/>
        <v>8607245</v>
      </c>
      <c r="AI36" s="53">
        <f t="shared" si="0"/>
        <v>5.9997092206290799E-2</v>
      </c>
      <c r="AJ36" s="51">
        <f t="shared" ref="AJ36:BO36" si="8">SUM(AJ13:AJ35)</f>
        <v>869296614</v>
      </c>
      <c r="AK36" s="47">
        <f t="shared" si="8"/>
        <v>4136</v>
      </c>
      <c r="AL36" s="47">
        <f t="shared" si="8"/>
        <v>42688</v>
      </c>
      <c r="AM36" s="48">
        <f t="shared" si="8"/>
        <v>869343438</v>
      </c>
      <c r="AN36" s="49">
        <f t="shared" si="8"/>
        <v>0</v>
      </c>
      <c r="AO36" s="46">
        <f t="shared" si="8"/>
        <v>170374359</v>
      </c>
      <c r="AP36" s="50">
        <f t="shared" si="8"/>
        <v>4539808</v>
      </c>
      <c r="AQ36" s="51">
        <f t="shared" si="8"/>
        <v>6569498</v>
      </c>
      <c r="AR36" s="52">
        <f t="shared" si="8"/>
        <v>181483665</v>
      </c>
      <c r="AS36" s="46">
        <f t="shared" si="8"/>
        <v>4569887</v>
      </c>
      <c r="AT36" s="47">
        <f t="shared" si="8"/>
        <v>1574</v>
      </c>
      <c r="AU36" s="48">
        <f t="shared" si="8"/>
        <v>4571461</v>
      </c>
      <c r="AV36" s="48">
        <f t="shared" si="8"/>
        <v>391472531</v>
      </c>
      <c r="AW36" s="48">
        <f t="shared" si="8"/>
        <v>265443759</v>
      </c>
      <c r="AX36" s="47">
        <f t="shared" si="8"/>
        <v>29250721</v>
      </c>
      <c r="AY36" s="47">
        <f t="shared" si="8"/>
        <v>9067881</v>
      </c>
      <c r="AZ36" s="49">
        <f t="shared" si="8"/>
        <v>1750633456</v>
      </c>
      <c r="BA36" s="51">
        <f t="shared" si="8"/>
        <v>52160044</v>
      </c>
      <c r="BB36" s="47">
        <f t="shared" si="8"/>
        <v>52160044</v>
      </c>
      <c r="BC36" s="49">
        <f t="shared" si="8"/>
        <v>0</v>
      </c>
      <c r="BD36" s="46">
        <f t="shared" si="8"/>
        <v>5110661</v>
      </c>
      <c r="BE36" s="47">
        <f t="shared" si="8"/>
        <v>132255</v>
      </c>
      <c r="BF36" s="47">
        <f t="shared" si="8"/>
        <v>182435</v>
      </c>
      <c r="BG36" s="49">
        <f t="shared" si="8"/>
        <v>5425351</v>
      </c>
      <c r="BH36" s="51">
        <f t="shared" si="8"/>
        <v>246775</v>
      </c>
      <c r="BI36" s="47">
        <f t="shared" si="8"/>
        <v>47</v>
      </c>
      <c r="BJ36" s="49">
        <f t="shared" si="8"/>
        <v>246822</v>
      </c>
      <c r="BK36" s="48">
        <f t="shared" si="8"/>
        <v>11744164</v>
      </c>
      <c r="BL36" s="48">
        <f t="shared" si="8"/>
        <v>7963309</v>
      </c>
      <c r="BM36" s="47">
        <f t="shared" si="8"/>
        <v>877522</v>
      </c>
      <c r="BN36" s="47">
        <f t="shared" si="8"/>
        <v>272036</v>
      </c>
      <c r="BO36" s="48">
        <f t="shared" si="8"/>
        <v>78689248</v>
      </c>
      <c r="BP36" s="53">
        <f t="shared" si="1"/>
        <v>5.9999353213039376E-2</v>
      </c>
      <c r="BQ36" s="51">
        <f t="shared" ref="BQ36:CV36" si="9">SUM(BQ13:BQ35)</f>
        <v>1137705697</v>
      </c>
      <c r="BR36" s="47">
        <f t="shared" si="9"/>
        <v>20699</v>
      </c>
      <c r="BS36" s="47">
        <f t="shared" si="9"/>
        <v>44592</v>
      </c>
      <c r="BT36" s="48">
        <f t="shared" si="9"/>
        <v>1137770988</v>
      </c>
      <c r="BU36" s="49">
        <f t="shared" si="9"/>
        <v>0</v>
      </c>
      <c r="BV36" s="46">
        <f t="shared" si="9"/>
        <v>673077141</v>
      </c>
      <c r="BW36" s="50">
        <f t="shared" si="9"/>
        <v>10850030</v>
      </c>
      <c r="BX36" s="51">
        <f t="shared" si="9"/>
        <v>76608922</v>
      </c>
      <c r="BY36" s="52">
        <f t="shared" si="9"/>
        <v>760536093</v>
      </c>
      <c r="BZ36" s="46">
        <f t="shared" si="9"/>
        <v>12744574</v>
      </c>
      <c r="CA36" s="47">
        <f t="shared" si="9"/>
        <v>234815</v>
      </c>
      <c r="CB36" s="48">
        <f t="shared" si="9"/>
        <v>12979389</v>
      </c>
      <c r="CC36" s="48">
        <f t="shared" si="9"/>
        <v>565986036</v>
      </c>
      <c r="CD36" s="48">
        <f t="shared" si="9"/>
        <v>454423810</v>
      </c>
      <c r="CE36" s="47">
        <f t="shared" si="9"/>
        <v>43473634</v>
      </c>
      <c r="CF36" s="47">
        <f t="shared" si="9"/>
        <v>26038085</v>
      </c>
      <c r="CG36" s="49">
        <f t="shared" si="9"/>
        <v>3001208035</v>
      </c>
      <c r="CH36" s="51">
        <f t="shared" si="9"/>
        <v>68263832</v>
      </c>
      <c r="CI36" s="47">
        <f t="shared" si="9"/>
        <v>68263832</v>
      </c>
      <c r="CJ36" s="49">
        <f t="shared" si="9"/>
        <v>0</v>
      </c>
      <c r="CK36" s="46">
        <f t="shared" si="9"/>
        <v>20189864</v>
      </c>
      <c r="CL36" s="47">
        <f t="shared" si="9"/>
        <v>309731</v>
      </c>
      <c r="CM36" s="47">
        <f t="shared" si="9"/>
        <v>2015867</v>
      </c>
      <c r="CN36" s="49">
        <f t="shared" si="9"/>
        <v>22515462</v>
      </c>
      <c r="CO36" s="51">
        <f t="shared" si="9"/>
        <v>688163</v>
      </c>
      <c r="CP36" s="47">
        <f t="shared" si="9"/>
        <v>7042</v>
      </c>
      <c r="CQ36" s="49">
        <f t="shared" si="9"/>
        <v>695205</v>
      </c>
      <c r="CR36" s="48">
        <f t="shared" si="9"/>
        <v>16979556</v>
      </c>
      <c r="CS36" s="48">
        <f t="shared" si="9"/>
        <v>13632679</v>
      </c>
      <c r="CT36" s="47">
        <f t="shared" si="9"/>
        <v>1304204</v>
      </c>
      <c r="CU36" s="47">
        <f t="shared" si="9"/>
        <v>781134</v>
      </c>
      <c r="CV36" s="48">
        <f t="shared" si="9"/>
        <v>124172072</v>
      </c>
      <c r="CW36" s="53">
        <f t="shared" si="2"/>
        <v>5.9997866635706484E-2</v>
      </c>
      <c r="CX36" s="51">
        <f t="shared" ref="CX36:EC36" si="10">SUM(CX13:CX35)</f>
        <v>742324305</v>
      </c>
      <c r="CY36" s="47">
        <f t="shared" si="10"/>
        <v>1456</v>
      </c>
      <c r="CZ36" s="47">
        <f t="shared" si="10"/>
        <v>32340</v>
      </c>
      <c r="DA36" s="48">
        <f t="shared" si="10"/>
        <v>742358101</v>
      </c>
      <c r="DB36" s="49">
        <f t="shared" si="10"/>
        <v>0</v>
      </c>
      <c r="DC36" s="46">
        <f t="shared" si="10"/>
        <v>20344177</v>
      </c>
      <c r="DD36" s="50">
        <f t="shared" si="10"/>
        <v>91091</v>
      </c>
      <c r="DE36" s="51">
        <f t="shared" si="10"/>
        <v>427817</v>
      </c>
      <c r="DF36" s="52">
        <f t="shared" si="10"/>
        <v>20863085</v>
      </c>
      <c r="DG36" s="46">
        <f t="shared" si="10"/>
        <v>3886863</v>
      </c>
      <c r="DH36" s="47">
        <f t="shared" si="10"/>
        <v>370</v>
      </c>
      <c r="DI36" s="48">
        <f t="shared" si="10"/>
        <v>3887233</v>
      </c>
      <c r="DJ36" s="48">
        <f t="shared" si="10"/>
        <v>14759099</v>
      </c>
      <c r="DK36" s="48">
        <f t="shared" si="10"/>
        <v>48943567</v>
      </c>
      <c r="DL36" s="47">
        <f t="shared" si="10"/>
        <v>14447878</v>
      </c>
      <c r="DM36" s="47">
        <f t="shared" si="10"/>
        <v>6301521</v>
      </c>
      <c r="DN36" s="49">
        <f t="shared" si="10"/>
        <v>851560484</v>
      </c>
      <c r="DO36" s="51">
        <f t="shared" si="10"/>
        <v>44540174</v>
      </c>
      <c r="DP36" s="47">
        <f t="shared" si="10"/>
        <v>44540174</v>
      </c>
      <c r="DQ36" s="49">
        <f t="shared" si="10"/>
        <v>0</v>
      </c>
      <c r="DR36" s="46">
        <f t="shared" si="10"/>
        <v>609064</v>
      </c>
      <c r="DS36" s="47">
        <f t="shared" si="10"/>
        <v>2245</v>
      </c>
      <c r="DT36" s="47">
        <f t="shared" si="10"/>
        <v>10271</v>
      </c>
      <c r="DU36" s="49">
        <f t="shared" si="10"/>
        <v>621580</v>
      </c>
      <c r="DV36" s="51">
        <f t="shared" si="10"/>
        <v>209871</v>
      </c>
      <c r="DW36" s="47">
        <f t="shared" si="10"/>
        <v>11</v>
      </c>
      <c r="DX36" s="49">
        <f t="shared" si="10"/>
        <v>209882</v>
      </c>
      <c r="DY36" s="48">
        <f t="shared" si="10"/>
        <v>442752</v>
      </c>
      <c r="DZ36" s="48">
        <f t="shared" si="10"/>
        <v>1468291</v>
      </c>
      <c r="EA36" s="47">
        <f t="shared" si="10"/>
        <v>433415</v>
      </c>
      <c r="EB36" s="47">
        <f t="shared" si="10"/>
        <v>189029</v>
      </c>
      <c r="EC36" s="48">
        <f t="shared" si="10"/>
        <v>47905123</v>
      </c>
      <c r="ED36" s="53">
        <f t="shared" si="3"/>
        <v>5.9998232578053326E-2</v>
      </c>
      <c r="EE36" s="51">
        <f t="shared" ref="EE36:FJ36" si="11">SUM(EE13:EE35)</f>
        <v>23015246</v>
      </c>
      <c r="EF36" s="47">
        <f t="shared" si="11"/>
        <v>91</v>
      </c>
      <c r="EG36" s="47">
        <f t="shared" si="11"/>
        <v>0</v>
      </c>
      <c r="EH36" s="48">
        <f t="shared" si="11"/>
        <v>23015337</v>
      </c>
      <c r="EI36" s="49">
        <f t="shared" si="11"/>
        <v>0</v>
      </c>
      <c r="EJ36" s="46">
        <f t="shared" si="11"/>
        <v>285931344</v>
      </c>
      <c r="EK36" s="50">
        <f t="shared" si="11"/>
        <v>2925612</v>
      </c>
      <c r="EL36" s="51">
        <f t="shared" si="11"/>
        <v>51324195</v>
      </c>
      <c r="EM36" s="52">
        <f t="shared" si="11"/>
        <v>340181151</v>
      </c>
      <c r="EN36" s="46">
        <f t="shared" si="11"/>
        <v>4343343</v>
      </c>
      <c r="EO36" s="47">
        <f t="shared" si="11"/>
        <v>145278</v>
      </c>
      <c r="EP36" s="48">
        <f t="shared" si="11"/>
        <v>4488621</v>
      </c>
      <c r="EQ36" s="48">
        <f t="shared" si="11"/>
        <v>71200389</v>
      </c>
      <c r="ER36" s="48">
        <f t="shared" si="11"/>
        <v>58136794</v>
      </c>
      <c r="ES36" s="47">
        <f t="shared" si="11"/>
        <v>4818550</v>
      </c>
      <c r="ET36" s="47">
        <f t="shared" si="11"/>
        <v>7808807</v>
      </c>
      <c r="EU36" s="49">
        <f t="shared" si="11"/>
        <v>509649649</v>
      </c>
      <c r="EV36" s="51">
        <f t="shared" si="11"/>
        <v>1380272</v>
      </c>
      <c r="EW36" s="47">
        <f t="shared" si="11"/>
        <v>1380272</v>
      </c>
      <c r="EX36" s="49">
        <f t="shared" si="11"/>
        <v>0</v>
      </c>
      <c r="EY36" s="46">
        <f t="shared" si="11"/>
        <v>8577126</v>
      </c>
      <c r="EZ36" s="47">
        <f t="shared" si="11"/>
        <v>80972</v>
      </c>
      <c r="FA36" s="47">
        <f t="shared" si="11"/>
        <v>1340960</v>
      </c>
      <c r="FB36" s="49">
        <f t="shared" si="11"/>
        <v>9999058</v>
      </c>
      <c r="FC36" s="51">
        <f t="shared" si="11"/>
        <v>234493</v>
      </c>
      <c r="FD36" s="47">
        <f t="shared" si="11"/>
        <v>4358</v>
      </c>
      <c r="FE36" s="49">
        <f t="shared" si="11"/>
        <v>238851</v>
      </c>
      <c r="FF36" s="48">
        <f t="shared" si="11"/>
        <v>2136000</v>
      </c>
      <c r="FG36" s="48">
        <f t="shared" si="11"/>
        <v>1744081</v>
      </c>
      <c r="FH36" s="47">
        <f t="shared" si="11"/>
        <v>144553</v>
      </c>
      <c r="FI36" s="47">
        <f t="shared" si="11"/>
        <v>234260</v>
      </c>
      <c r="FJ36" s="48">
        <f t="shared" si="11"/>
        <v>15877075</v>
      </c>
      <c r="FK36" s="53">
        <f t="shared" si="4"/>
        <v>5.9971835302694024E-2</v>
      </c>
      <c r="FL36" s="51">
        <f t="shared" ref="FL36:GQ36" si="12">SUM(FL13:FL35)</f>
        <v>161346594</v>
      </c>
      <c r="FM36" s="47">
        <f t="shared" si="12"/>
        <v>8762</v>
      </c>
      <c r="FN36" s="47">
        <f t="shared" si="12"/>
        <v>0</v>
      </c>
      <c r="FO36" s="48">
        <f t="shared" si="12"/>
        <v>161355356</v>
      </c>
      <c r="FP36" s="49">
        <f t="shared" si="12"/>
        <v>0</v>
      </c>
      <c r="FQ36" s="46">
        <f t="shared" si="12"/>
        <v>169940882</v>
      </c>
      <c r="FR36" s="50">
        <f t="shared" si="12"/>
        <v>2109435</v>
      </c>
      <c r="FS36" s="51">
        <f t="shared" si="12"/>
        <v>16378833</v>
      </c>
      <c r="FT36" s="52">
        <f t="shared" si="12"/>
        <v>188429150</v>
      </c>
      <c r="FU36" s="46">
        <f t="shared" si="12"/>
        <v>2890327</v>
      </c>
      <c r="FV36" s="47">
        <f t="shared" si="12"/>
        <v>87963</v>
      </c>
      <c r="FW36" s="48">
        <f t="shared" si="12"/>
        <v>2978290</v>
      </c>
      <c r="FX36" s="48">
        <f t="shared" si="12"/>
        <v>66201906</v>
      </c>
      <c r="FY36" s="48">
        <f t="shared" si="12"/>
        <v>105947258</v>
      </c>
      <c r="FZ36" s="47">
        <f t="shared" si="12"/>
        <v>6589185</v>
      </c>
      <c r="GA36" s="47">
        <f t="shared" si="12"/>
        <v>6970688</v>
      </c>
      <c r="GB36" s="49">
        <f t="shared" si="12"/>
        <v>538471833</v>
      </c>
      <c r="GC36" s="51">
        <f t="shared" si="12"/>
        <v>9680349</v>
      </c>
      <c r="GD36" s="47">
        <f t="shared" si="12"/>
        <v>9680349</v>
      </c>
      <c r="GE36" s="49">
        <f t="shared" si="12"/>
        <v>0</v>
      </c>
      <c r="GF36" s="46">
        <f t="shared" si="12"/>
        <v>5097388</v>
      </c>
      <c r="GG36" s="47">
        <f t="shared" si="12"/>
        <v>59798</v>
      </c>
      <c r="GH36" s="47">
        <f t="shared" si="12"/>
        <v>430998</v>
      </c>
      <c r="GI36" s="49">
        <f t="shared" si="12"/>
        <v>5588184</v>
      </c>
      <c r="GJ36" s="51">
        <f t="shared" si="12"/>
        <v>156078</v>
      </c>
      <c r="GK36" s="47">
        <f t="shared" si="12"/>
        <v>2637</v>
      </c>
      <c r="GL36" s="49">
        <f t="shared" si="12"/>
        <v>158715</v>
      </c>
      <c r="GM36" s="48">
        <f t="shared" si="12"/>
        <v>1986056</v>
      </c>
      <c r="GN36" s="48">
        <f t="shared" si="12"/>
        <v>3178413</v>
      </c>
      <c r="GO36" s="47">
        <f t="shared" si="12"/>
        <v>197672</v>
      </c>
      <c r="GP36" s="47">
        <f t="shared" si="12"/>
        <v>209115</v>
      </c>
      <c r="GQ36" s="48">
        <f t="shared" si="12"/>
        <v>20998504</v>
      </c>
      <c r="GR36" s="53">
        <f t="shared" si="5"/>
        <v>5.999397379780811E-2</v>
      </c>
      <c r="GS36" s="51">
        <f t="shared" ref="GS36:HX36" si="13">SUM(GS13:GS35)</f>
        <v>84047243</v>
      </c>
      <c r="GT36" s="47">
        <f t="shared" si="13"/>
        <v>7710</v>
      </c>
      <c r="GU36" s="47">
        <f t="shared" si="13"/>
        <v>1904</v>
      </c>
      <c r="GV36" s="48">
        <f t="shared" si="13"/>
        <v>84056857</v>
      </c>
      <c r="GW36" s="49">
        <f t="shared" si="13"/>
        <v>0</v>
      </c>
      <c r="GX36" s="46">
        <f t="shared" si="13"/>
        <v>46830556</v>
      </c>
      <c r="GY36" s="50">
        <f t="shared" si="13"/>
        <v>1275175</v>
      </c>
      <c r="GZ36" s="51">
        <f t="shared" si="13"/>
        <v>2336396</v>
      </c>
      <c r="HA36" s="52">
        <f t="shared" si="13"/>
        <v>50442127</v>
      </c>
      <c r="HB36" s="46">
        <f t="shared" si="13"/>
        <v>941017</v>
      </c>
      <c r="HC36" s="47">
        <f t="shared" si="13"/>
        <v>0</v>
      </c>
      <c r="HD36" s="48">
        <f t="shared" si="13"/>
        <v>941017</v>
      </c>
      <c r="HE36" s="48">
        <f t="shared" si="13"/>
        <v>37111210</v>
      </c>
      <c r="HF36" s="48">
        <f t="shared" si="13"/>
        <v>24895999</v>
      </c>
      <c r="HG36" s="47">
        <f t="shared" si="13"/>
        <v>2815178</v>
      </c>
      <c r="HH36" s="47">
        <f t="shared" si="13"/>
        <v>2190709</v>
      </c>
      <c r="HI36" s="49">
        <f t="shared" si="13"/>
        <v>202453097</v>
      </c>
      <c r="HJ36" s="51">
        <f t="shared" si="13"/>
        <v>5043167</v>
      </c>
      <c r="HK36" s="47">
        <f t="shared" si="13"/>
        <v>5043167</v>
      </c>
      <c r="HL36" s="49">
        <f t="shared" si="13"/>
        <v>0</v>
      </c>
      <c r="HM36" s="46">
        <f t="shared" si="13"/>
        <v>1404689</v>
      </c>
      <c r="HN36" s="47">
        <f t="shared" si="13"/>
        <v>36706</v>
      </c>
      <c r="HO36" s="47">
        <f t="shared" si="13"/>
        <v>61474</v>
      </c>
      <c r="HP36" s="49">
        <f t="shared" si="13"/>
        <v>1502869</v>
      </c>
      <c r="HQ36" s="51">
        <f t="shared" si="13"/>
        <v>50817</v>
      </c>
      <c r="HR36" s="47">
        <f t="shared" si="13"/>
        <v>0</v>
      </c>
      <c r="HS36" s="49">
        <f t="shared" si="13"/>
        <v>50817</v>
      </c>
      <c r="HT36" s="48">
        <f t="shared" si="13"/>
        <v>1113336</v>
      </c>
      <c r="HU36" s="48">
        <f t="shared" si="13"/>
        <v>746876</v>
      </c>
      <c r="HV36" s="47">
        <f t="shared" si="13"/>
        <v>84457</v>
      </c>
      <c r="HW36" s="47">
        <f t="shared" si="13"/>
        <v>65723</v>
      </c>
      <c r="HX36" s="48">
        <f t="shared" si="13"/>
        <v>8607245</v>
      </c>
      <c r="HY36" s="53">
        <f>HJ36/GV36</f>
        <v>5.9997092206290799E-2</v>
      </c>
    </row>
    <row r="37" spans="1:233" s="21" customFormat="1" ht="12" customHeight="1" x14ac:dyDescent="0.2">
      <c r="A37" s="24">
        <v>25</v>
      </c>
      <c r="B37" s="25" t="s">
        <v>88</v>
      </c>
      <c r="C37" s="54">
        <v>18616750</v>
      </c>
      <c r="D37" s="55">
        <v>8782</v>
      </c>
      <c r="E37" s="55">
        <v>3881</v>
      </c>
      <c r="F37" s="56">
        <v>18629413</v>
      </c>
      <c r="G37" s="57">
        <v>0</v>
      </c>
      <c r="H37" s="54">
        <v>12057718</v>
      </c>
      <c r="I37" s="58">
        <v>2823411</v>
      </c>
      <c r="J37" s="59">
        <v>200053</v>
      </c>
      <c r="K37" s="60">
        <v>15081182</v>
      </c>
      <c r="L37" s="54">
        <v>90727</v>
      </c>
      <c r="M37" s="55">
        <v>14569</v>
      </c>
      <c r="N37" s="56">
        <v>105296</v>
      </c>
      <c r="O37" s="56">
        <v>3233589</v>
      </c>
      <c r="P37" s="56">
        <v>2959461</v>
      </c>
      <c r="Q37" s="55">
        <v>822480</v>
      </c>
      <c r="R37" s="55">
        <v>270996</v>
      </c>
      <c r="S37" s="57">
        <v>41102417</v>
      </c>
      <c r="T37" s="59">
        <v>1117722</v>
      </c>
      <c r="U37" s="55">
        <v>1117722</v>
      </c>
      <c r="V37" s="57">
        <v>0</v>
      </c>
      <c r="W37" s="54">
        <v>361702</v>
      </c>
      <c r="X37" s="55">
        <v>82456</v>
      </c>
      <c r="Y37" s="55">
        <v>5020</v>
      </c>
      <c r="Z37" s="57">
        <v>449178</v>
      </c>
      <c r="AA37" s="59">
        <v>4895</v>
      </c>
      <c r="AB37" s="55">
        <v>437</v>
      </c>
      <c r="AC37" s="57">
        <v>5332</v>
      </c>
      <c r="AD37" s="56">
        <v>97005</v>
      </c>
      <c r="AE37" s="56">
        <v>88784</v>
      </c>
      <c r="AF37" s="55">
        <v>24671</v>
      </c>
      <c r="AG37" s="55">
        <v>8130</v>
      </c>
      <c r="AH37" s="56">
        <v>1790822</v>
      </c>
      <c r="AI37" s="62">
        <f t="shared" si="0"/>
        <v>5.9997703631348986E-2</v>
      </c>
      <c r="AJ37" s="59">
        <v>90539286</v>
      </c>
      <c r="AK37" s="55">
        <v>480</v>
      </c>
      <c r="AL37" s="55">
        <v>0</v>
      </c>
      <c r="AM37" s="56">
        <v>90539766</v>
      </c>
      <c r="AN37" s="57">
        <v>0</v>
      </c>
      <c r="AO37" s="54">
        <v>35179830</v>
      </c>
      <c r="AP37" s="58">
        <v>6906226</v>
      </c>
      <c r="AQ37" s="59">
        <v>603110</v>
      </c>
      <c r="AR37" s="60">
        <v>42689166</v>
      </c>
      <c r="AS37" s="54">
        <v>356396</v>
      </c>
      <c r="AT37" s="55">
        <v>0</v>
      </c>
      <c r="AU37" s="56">
        <v>356396</v>
      </c>
      <c r="AV37" s="56">
        <v>25763224</v>
      </c>
      <c r="AW37" s="56">
        <v>12236544</v>
      </c>
      <c r="AX37" s="55">
        <v>1825185</v>
      </c>
      <c r="AY37" s="55">
        <v>445607</v>
      </c>
      <c r="AZ37" s="57">
        <v>173855888</v>
      </c>
      <c r="BA37" s="59">
        <v>5432306</v>
      </c>
      <c r="BB37" s="55">
        <v>5432306</v>
      </c>
      <c r="BC37" s="57">
        <v>0</v>
      </c>
      <c r="BD37" s="54">
        <v>1055333</v>
      </c>
      <c r="BE37" s="55">
        <v>203865</v>
      </c>
      <c r="BF37" s="55">
        <v>15730</v>
      </c>
      <c r="BG37" s="57">
        <v>1274928</v>
      </c>
      <c r="BH37" s="59">
        <v>19244</v>
      </c>
      <c r="BI37" s="55">
        <v>0</v>
      </c>
      <c r="BJ37" s="57">
        <v>19244</v>
      </c>
      <c r="BK37" s="56">
        <v>772891</v>
      </c>
      <c r="BL37" s="56">
        <v>367095</v>
      </c>
      <c r="BM37" s="55">
        <v>54755</v>
      </c>
      <c r="BN37" s="55">
        <v>13368</v>
      </c>
      <c r="BO37" s="56">
        <v>7934587</v>
      </c>
      <c r="BP37" s="62">
        <f t="shared" si="1"/>
        <v>5.999911685214649E-2</v>
      </c>
      <c r="BQ37" s="59">
        <v>166434763</v>
      </c>
      <c r="BR37" s="55">
        <v>27564</v>
      </c>
      <c r="BS37" s="55">
        <v>3881</v>
      </c>
      <c r="BT37" s="56">
        <v>166466208</v>
      </c>
      <c r="BU37" s="57">
        <v>0</v>
      </c>
      <c r="BV37" s="54">
        <v>196431554</v>
      </c>
      <c r="BW37" s="58">
        <v>21194328</v>
      </c>
      <c r="BX37" s="59">
        <v>14313294</v>
      </c>
      <c r="BY37" s="60">
        <v>231939176</v>
      </c>
      <c r="BZ37" s="54">
        <v>2020418</v>
      </c>
      <c r="CA37" s="55">
        <v>188080</v>
      </c>
      <c r="CB37" s="56">
        <v>2208498</v>
      </c>
      <c r="CC37" s="56">
        <v>44592214</v>
      </c>
      <c r="CD37" s="56">
        <v>39044124</v>
      </c>
      <c r="CE37" s="55">
        <v>5047538</v>
      </c>
      <c r="CF37" s="55">
        <v>3465329</v>
      </c>
      <c r="CG37" s="57">
        <v>492763087</v>
      </c>
      <c r="CH37" s="59">
        <v>9987415</v>
      </c>
      <c r="CI37" s="55">
        <v>9987415</v>
      </c>
      <c r="CJ37" s="57">
        <v>0</v>
      </c>
      <c r="CK37" s="54">
        <v>5892445</v>
      </c>
      <c r="CL37" s="55">
        <v>616022</v>
      </c>
      <c r="CM37" s="55">
        <v>361791</v>
      </c>
      <c r="CN37" s="57">
        <v>6870258</v>
      </c>
      <c r="CO37" s="59">
        <v>109069</v>
      </c>
      <c r="CP37" s="55">
        <v>5640</v>
      </c>
      <c r="CQ37" s="57">
        <v>114709</v>
      </c>
      <c r="CR37" s="56">
        <v>1337749</v>
      </c>
      <c r="CS37" s="56">
        <v>1171304</v>
      </c>
      <c r="CT37" s="55">
        <v>151416</v>
      </c>
      <c r="CU37" s="55">
        <v>103957</v>
      </c>
      <c r="CV37" s="56">
        <v>19736808</v>
      </c>
      <c r="CW37" s="62">
        <f t="shared" si="2"/>
        <v>5.9996651092094316E-2</v>
      </c>
      <c r="CX37" s="59">
        <v>105235117</v>
      </c>
      <c r="CY37" s="55">
        <v>7979</v>
      </c>
      <c r="CZ37" s="55">
        <v>0</v>
      </c>
      <c r="DA37" s="56">
        <v>105243096</v>
      </c>
      <c r="DB37" s="57">
        <v>0</v>
      </c>
      <c r="DC37" s="54">
        <v>3535890</v>
      </c>
      <c r="DD37" s="58">
        <v>47520</v>
      </c>
      <c r="DE37" s="59">
        <v>60181</v>
      </c>
      <c r="DF37" s="60">
        <v>3643591</v>
      </c>
      <c r="DG37" s="54">
        <v>354334</v>
      </c>
      <c r="DH37" s="55">
        <v>346</v>
      </c>
      <c r="DI37" s="56">
        <v>354680</v>
      </c>
      <c r="DJ37" s="56">
        <v>1740266</v>
      </c>
      <c r="DK37" s="56">
        <v>8133477</v>
      </c>
      <c r="DL37" s="55">
        <v>1743339</v>
      </c>
      <c r="DM37" s="55">
        <v>1249535</v>
      </c>
      <c r="DN37" s="57">
        <v>122107984</v>
      </c>
      <c r="DO37" s="59">
        <v>6314300</v>
      </c>
      <c r="DP37" s="55">
        <v>6314300</v>
      </c>
      <c r="DQ37" s="57">
        <v>0</v>
      </c>
      <c r="DR37" s="54">
        <v>105888</v>
      </c>
      <c r="DS37" s="55">
        <v>1156</v>
      </c>
      <c r="DT37" s="55">
        <v>1444</v>
      </c>
      <c r="DU37" s="57">
        <v>108488</v>
      </c>
      <c r="DV37" s="59">
        <v>19116</v>
      </c>
      <c r="DW37" s="55">
        <v>10</v>
      </c>
      <c r="DX37" s="57">
        <v>19126</v>
      </c>
      <c r="DY37" s="56">
        <v>52194</v>
      </c>
      <c r="DZ37" s="56">
        <v>243987</v>
      </c>
      <c r="EA37" s="55">
        <v>52290</v>
      </c>
      <c r="EB37" s="55">
        <v>37484</v>
      </c>
      <c r="EC37" s="56">
        <v>6827869</v>
      </c>
      <c r="ED37" s="62">
        <f t="shared" si="3"/>
        <v>5.9997284762508318E-2</v>
      </c>
      <c r="EE37" s="59">
        <v>9547767</v>
      </c>
      <c r="EF37" s="55">
        <v>1597</v>
      </c>
      <c r="EG37" s="55">
        <v>0</v>
      </c>
      <c r="EH37" s="56">
        <v>9549364</v>
      </c>
      <c r="EI37" s="57">
        <v>0</v>
      </c>
      <c r="EJ37" s="54">
        <v>94918524</v>
      </c>
      <c r="EK37" s="58">
        <v>4506930</v>
      </c>
      <c r="EL37" s="59">
        <v>11015822</v>
      </c>
      <c r="EM37" s="60">
        <v>110441276</v>
      </c>
      <c r="EN37" s="54">
        <v>1042207</v>
      </c>
      <c r="EO37" s="55">
        <v>150563</v>
      </c>
      <c r="EP37" s="56">
        <v>1192770</v>
      </c>
      <c r="EQ37" s="56">
        <v>7428780</v>
      </c>
      <c r="ER37" s="56">
        <v>10338022</v>
      </c>
      <c r="ES37" s="55">
        <v>924581</v>
      </c>
      <c r="ET37" s="55">
        <v>1354770</v>
      </c>
      <c r="EU37" s="57">
        <v>141229563</v>
      </c>
      <c r="EV37" s="59">
        <v>572756</v>
      </c>
      <c r="EW37" s="55">
        <v>572756</v>
      </c>
      <c r="EX37" s="57">
        <v>0</v>
      </c>
      <c r="EY37" s="54">
        <v>2847300</v>
      </c>
      <c r="EZ37" s="55">
        <v>127811</v>
      </c>
      <c r="FA37" s="55">
        <v>278236</v>
      </c>
      <c r="FB37" s="57">
        <v>3253347</v>
      </c>
      <c r="FC37" s="59">
        <v>56266</v>
      </c>
      <c r="FD37" s="55">
        <v>4515</v>
      </c>
      <c r="FE37" s="57">
        <v>60781</v>
      </c>
      <c r="FF37" s="56">
        <v>222862</v>
      </c>
      <c r="FG37" s="56">
        <v>310130</v>
      </c>
      <c r="FH37" s="55">
        <v>27731</v>
      </c>
      <c r="FI37" s="55">
        <v>40640</v>
      </c>
      <c r="FJ37" s="56">
        <v>4488247</v>
      </c>
      <c r="FK37" s="62">
        <f t="shared" si="4"/>
        <v>5.9978444637779016E-2</v>
      </c>
      <c r="FL37" s="59">
        <v>47730960</v>
      </c>
      <c r="FM37" s="55">
        <v>16705</v>
      </c>
      <c r="FN37" s="55">
        <v>0</v>
      </c>
      <c r="FO37" s="56">
        <v>47747665</v>
      </c>
      <c r="FP37" s="57">
        <v>0</v>
      </c>
      <c r="FQ37" s="54">
        <v>54275482</v>
      </c>
      <c r="FR37" s="58">
        <v>6957761</v>
      </c>
      <c r="FS37" s="59">
        <v>2494309</v>
      </c>
      <c r="FT37" s="60">
        <v>63727552</v>
      </c>
      <c r="FU37" s="54">
        <v>531088</v>
      </c>
      <c r="FV37" s="55">
        <v>22948</v>
      </c>
      <c r="FW37" s="56">
        <v>554036</v>
      </c>
      <c r="FX37" s="56">
        <v>8166621</v>
      </c>
      <c r="FY37" s="56">
        <v>13510097</v>
      </c>
      <c r="FZ37" s="55">
        <v>1475292</v>
      </c>
      <c r="GA37" s="55">
        <v>1393956</v>
      </c>
      <c r="GB37" s="57">
        <v>136575219</v>
      </c>
      <c r="GC37" s="59">
        <v>2864631</v>
      </c>
      <c r="GD37" s="55">
        <v>2864631</v>
      </c>
      <c r="GE37" s="57">
        <v>0</v>
      </c>
      <c r="GF37" s="54">
        <v>1628110</v>
      </c>
      <c r="GG37" s="55">
        <v>201890</v>
      </c>
      <c r="GH37" s="55">
        <v>62805</v>
      </c>
      <c r="GI37" s="57">
        <v>1892805</v>
      </c>
      <c r="GJ37" s="59">
        <v>28664</v>
      </c>
      <c r="GK37" s="55">
        <v>688</v>
      </c>
      <c r="GL37" s="57">
        <v>29352</v>
      </c>
      <c r="GM37" s="56">
        <v>244991</v>
      </c>
      <c r="GN37" s="56">
        <v>405295</v>
      </c>
      <c r="GO37" s="55">
        <v>44259</v>
      </c>
      <c r="GP37" s="55">
        <v>41819</v>
      </c>
      <c r="GQ37" s="56">
        <v>5523152</v>
      </c>
      <c r="GR37" s="62">
        <f t="shared" si="5"/>
        <v>5.9995206048295766E-2</v>
      </c>
      <c r="GS37" s="59">
        <v>18616750</v>
      </c>
      <c r="GT37" s="55">
        <v>8782</v>
      </c>
      <c r="GU37" s="55">
        <v>3881</v>
      </c>
      <c r="GV37" s="56">
        <v>18629413</v>
      </c>
      <c r="GW37" s="57">
        <v>0</v>
      </c>
      <c r="GX37" s="54">
        <v>12057718</v>
      </c>
      <c r="GY37" s="58">
        <v>2823411</v>
      </c>
      <c r="GZ37" s="59">
        <v>200053</v>
      </c>
      <c r="HA37" s="60">
        <v>15081182</v>
      </c>
      <c r="HB37" s="54">
        <v>90727</v>
      </c>
      <c r="HC37" s="55">
        <v>14569</v>
      </c>
      <c r="HD37" s="56">
        <v>105296</v>
      </c>
      <c r="HE37" s="56">
        <v>3233589</v>
      </c>
      <c r="HF37" s="56">
        <v>2959461</v>
      </c>
      <c r="HG37" s="55">
        <v>822480</v>
      </c>
      <c r="HH37" s="55">
        <v>270996</v>
      </c>
      <c r="HI37" s="57">
        <v>41102417</v>
      </c>
      <c r="HJ37" s="59">
        <v>1117722</v>
      </c>
      <c r="HK37" s="55">
        <v>1117722</v>
      </c>
      <c r="HL37" s="57">
        <v>0</v>
      </c>
      <c r="HM37" s="54">
        <v>361702</v>
      </c>
      <c r="HN37" s="55">
        <v>82456</v>
      </c>
      <c r="HO37" s="55">
        <v>5020</v>
      </c>
      <c r="HP37" s="57">
        <v>449178</v>
      </c>
      <c r="HQ37" s="59">
        <v>4895</v>
      </c>
      <c r="HR37" s="55">
        <v>437</v>
      </c>
      <c r="HS37" s="57">
        <v>5332</v>
      </c>
      <c r="HT37" s="56">
        <v>97005</v>
      </c>
      <c r="HU37" s="56">
        <v>88784</v>
      </c>
      <c r="HV37" s="55">
        <v>24671</v>
      </c>
      <c r="HW37" s="55">
        <v>8130</v>
      </c>
      <c r="HX37" s="56">
        <v>1790822</v>
      </c>
      <c r="HY37" s="62">
        <f>HJ37/GV37</f>
        <v>5.9997703631348986E-2</v>
      </c>
    </row>
    <row r="38" spans="1:233" s="21" customFormat="1" ht="12" customHeight="1" x14ac:dyDescent="0.2">
      <c r="A38" s="26">
        <v>26</v>
      </c>
      <c r="B38" s="27" t="s">
        <v>89</v>
      </c>
      <c r="C38" s="63">
        <f>C36+C37</f>
        <v>102663993</v>
      </c>
      <c r="D38" s="64">
        <f t="shared" ref="D38:AH38" si="14">D36+D37</f>
        <v>16492</v>
      </c>
      <c r="E38" s="64">
        <f t="shared" si="14"/>
        <v>5785</v>
      </c>
      <c r="F38" s="65">
        <f t="shared" si="14"/>
        <v>102686270</v>
      </c>
      <c r="G38" s="66">
        <f t="shared" si="14"/>
        <v>0</v>
      </c>
      <c r="H38" s="63">
        <f t="shared" si="14"/>
        <v>58888274</v>
      </c>
      <c r="I38" s="67">
        <f t="shared" si="14"/>
        <v>4098586</v>
      </c>
      <c r="J38" s="68">
        <f t="shared" si="14"/>
        <v>2536449</v>
      </c>
      <c r="K38" s="69">
        <f t="shared" si="14"/>
        <v>65523309</v>
      </c>
      <c r="L38" s="63">
        <f t="shared" si="14"/>
        <v>1031744</v>
      </c>
      <c r="M38" s="64">
        <f t="shared" si="14"/>
        <v>14569</v>
      </c>
      <c r="N38" s="65">
        <f t="shared" si="14"/>
        <v>1046313</v>
      </c>
      <c r="O38" s="65">
        <f t="shared" si="14"/>
        <v>40344799</v>
      </c>
      <c r="P38" s="65">
        <f t="shared" si="14"/>
        <v>27855460</v>
      </c>
      <c r="Q38" s="64">
        <f t="shared" si="14"/>
        <v>3637658</v>
      </c>
      <c r="R38" s="64">
        <f t="shared" si="14"/>
        <v>2461705</v>
      </c>
      <c r="S38" s="66">
        <f t="shared" si="14"/>
        <v>243555514</v>
      </c>
      <c r="T38" s="68">
        <f t="shared" si="14"/>
        <v>6160889</v>
      </c>
      <c r="U38" s="64">
        <f t="shared" si="14"/>
        <v>6160889</v>
      </c>
      <c r="V38" s="66">
        <f t="shared" si="14"/>
        <v>0</v>
      </c>
      <c r="W38" s="63">
        <f t="shared" si="14"/>
        <v>1766391</v>
      </c>
      <c r="X38" s="64">
        <f t="shared" si="14"/>
        <v>119162</v>
      </c>
      <c r="Y38" s="64">
        <f t="shared" si="14"/>
        <v>66494</v>
      </c>
      <c r="Z38" s="66">
        <f t="shared" si="14"/>
        <v>1952047</v>
      </c>
      <c r="AA38" s="68">
        <f t="shared" si="14"/>
        <v>55712</v>
      </c>
      <c r="AB38" s="64">
        <f t="shared" si="14"/>
        <v>437</v>
      </c>
      <c r="AC38" s="66">
        <f t="shared" si="14"/>
        <v>56149</v>
      </c>
      <c r="AD38" s="65">
        <f t="shared" si="14"/>
        <v>1210341</v>
      </c>
      <c r="AE38" s="65">
        <f t="shared" si="14"/>
        <v>835660</v>
      </c>
      <c r="AF38" s="64">
        <f t="shared" si="14"/>
        <v>109128</v>
      </c>
      <c r="AG38" s="64">
        <f t="shared" si="14"/>
        <v>73853</v>
      </c>
      <c r="AH38" s="65">
        <f t="shared" si="14"/>
        <v>10398067</v>
      </c>
      <c r="AI38" s="70">
        <f t="shared" si="0"/>
        <v>5.9997203131441038E-2</v>
      </c>
      <c r="AJ38" s="68">
        <f t="shared" ref="AJ38:BO38" si="15">AJ36+AJ37</f>
        <v>959835900</v>
      </c>
      <c r="AK38" s="64">
        <f t="shared" si="15"/>
        <v>4616</v>
      </c>
      <c r="AL38" s="64">
        <f t="shared" si="15"/>
        <v>42688</v>
      </c>
      <c r="AM38" s="65">
        <f t="shared" si="15"/>
        <v>959883204</v>
      </c>
      <c r="AN38" s="66">
        <f t="shared" si="15"/>
        <v>0</v>
      </c>
      <c r="AO38" s="63">
        <f t="shared" si="15"/>
        <v>205554189</v>
      </c>
      <c r="AP38" s="67">
        <f t="shared" si="15"/>
        <v>11446034</v>
      </c>
      <c r="AQ38" s="68">
        <f t="shared" si="15"/>
        <v>7172608</v>
      </c>
      <c r="AR38" s="69">
        <f t="shared" si="15"/>
        <v>224172831</v>
      </c>
      <c r="AS38" s="63">
        <f t="shared" si="15"/>
        <v>4926283</v>
      </c>
      <c r="AT38" s="64">
        <f t="shared" si="15"/>
        <v>1574</v>
      </c>
      <c r="AU38" s="65">
        <f t="shared" si="15"/>
        <v>4927857</v>
      </c>
      <c r="AV38" s="65">
        <f t="shared" si="15"/>
        <v>417235755</v>
      </c>
      <c r="AW38" s="65">
        <f t="shared" si="15"/>
        <v>277680303</v>
      </c>
      <c r="AX38" s="64">
        <f t="shared" si="15"/>
        <v>31075906</v>
      </c>
      <c r="AY38" s="64">
        <f t="shared" si="15"/>
        <v>9513488</v>
      </c>
      <c r="AZ38" s="66">
        <f t="shared" si="15"/>
        <v>1924489344</v>
      </c>
      <c r="BA38" s="68">
        <f t="shared" si="15"/>
        <v>57592350</v>
      </c>
      <c r="BB38" s="64">
        <f t="shared" si="15"/>
        <v>57592350</v>
      </c>
      <c r="BC38" s="66">
        <f t="shared" si="15"/>
        <v>0</v>
      </c>
      <c r="BD38" s="63">
        <f t="shared" si="15"/>
        <v>6165994</v>
      </c>
      <c r="BE38" s="64">
        <f t="shared" si="15"/>
        <v>336120</v>
      </c>
      <c r="BF38" s="64">
        <f t="shared" si="15"/>
        <v>198165</v>
      </c>
      <c r="BG38" s="66">
        <f t="shared" si="15"/>
        <v>6700279</v>
      </c>
      <c r="BH38" s="68">
        <f t="shared" si="15"/>
        <v>266019</v>
      </c>
      <c r="BI38" s="64">
        <f t="shared" si="15"/>
        <v>47</v>
      </c>
      <c r="BJ38" s="66">
        <f t="shared" si="15"/>
        <v>266066</v>
      </c>
      <c r="BK38" s="65">
        <f t="shared" si="15"/>
        <v>12517055</v>
      </c>
      <c r="BL38" s="65">
        <f t="shared" si="15"/>
        <v>8330404</v>
      </c>
      <c r="BM38" s="64">
        <f t="shared" si="15"/>
        <v>932277</v>
      </c>
      <c r="BN38" s="64">
        <f t="shared" si="15"/>
        <v>285404</v>
      </c>
      <c r="BO38" s="65">
        <f t="shared" si="15"/>
        <v>86623835</v>
      </c>
      <c r="BP38" s="70">
        <f t="shared" si="1"/>
        <v>5.9999330918597882E-2</v>
      </c>
      <c r="BQ38" s="68">
        <f t="shared" ref="BQ38:CV38" si="16">BQ36+BQ37</f>
        <v>1304140460</v>
      </c>
      <c r="BR38" s="64">
        <f t="shared" si="16"/>
        <v>48263</v>
      </c>
      <c r="BS38" s="64">
        <f t="shared" si="16"/>
        <v>48473</v>
      </c>
      <c r="BT38" s="65">
        <f t="shared" si="16"/>
        <v>1304237196</v>
      </c>
      <c r="BU38" s="66">
        <f t="shared" si="16"/>
        <v>0</v>
      </c>
      <c r="BV38" s="63">
        <f t="shared" si="16"/>
        <v>869508695</v>
      </c>
      <c r="BW38" s="67">
        <f t="shared" si="16"/>
        <v>32044358</v>
      </c>
      <c r="BX38" s="68">
        <f t="shared" si="16"/>
        <v>90922216</v>
      </c>
      <c r="BY38" s="69">
        <f t="shared" si="16"/>
        <v>992475269</v>
      </c>
      <c r="BZ38" s="63">
        <f t="shared" si="16"/>
        <v>14764992</v>
      </c>
      <c r="CA38" s="64">
        <f t="shared" si="16"/>
        <v>422895</v>
      </c>
      <c r="CB38" s="65">
        <f t="shared" si="16"/>
        <v>15187887</v>
      </c>
      <c r="CC38" s="65">
        <f t="shared" si="16"/>
        <v>610578250</v>
      </c>
      <c r="CD38" s="65">
        <f t="shared" si="16"/>
        <v>493467934</v>
      </c>
      <c r="CE38" s="64">
        <f t="shared" si="16"/>
        <v>48521172</v>
      </c>
      <c r="CF38" s="64">
        <f t="shared" si="16"/>
        <v>29503414</v>
      </c>
      <c r="CG38" s="66">
        <f t="shared" si="16"/>
        <v>3493971122</v>
      </c>
      <c r="CH38" s="68">
        <f t="shared" si="16"/>
        <v>78251247</v>
      </c>
      <c r="CI38" s="64">
        <f t="shared" si="16"/>
        <v>78251247</v>
      </c>
      <c r="CJ38" s="66">
        <f t="shared" si="16"/>
        <v>0</v>
      </c>
      <c r="CK38" s="63">
        <f t="shared" si="16"/>
        <v>26082309</v>
      </c>
      <c r="CL38" s="64">
        <f t="shared" si="16"/>
        <v>925753</v>
      </c>
      <c r="CM38" s="64">
        <f t="shared" si="16"/>
        <v>2377658</v>
      </c>
      <c r="CN38" s="66">
        <f t="shared" si="16"/>
        <v>29385720</v>
      </c>
      <c r="CO38" s="68">
        <f t="shared" si="16"/>
        <v>797232</v>
      </c>
      <c r="CP38" s="64">
        <f t="shared" si="16"/>
        <v>12682</v>
      </c>
      <c r="CQ38" s="66">
        <f t="shared" si="16"/>
        <v>809914</v>
      </c>
      <c r="CR38" s="65">
        <f t="shared" si="16"/>
        <v>18317305</v>
      </c>
      <c r="CS38" s="65">
        <f t="shared" si="16"/>
        <v>14803983</v>
      </c>
      <c r="CT38" s="64">
        <f t="shared" si="16"/>
        <v>1455620</v>
      </c>
      <c r="CU38" s="64">
        <f t="shared" si="16"/>
        <v>885091</v>
      </c>
      <c r="CV38" s="65">
        <f t="shared" si="16"/>
        <v>143908880</v>
      </c>
      <c r="CW38" s="70">
        <f t="shared" si="2"/>
        <v>5.9997711489896813E-2</v>
      </c>
      <c r="CX38" s="68">
        <f t="shared" ref="CX38:EC38" si="17">CX36+CX37</f>
        <v>847559422</v>
      </c>
      <c r="CY38" s="64">
        <f t="shared" si="17"/>
        <v>9435</v>
      </c>
      <c r="CZ38" s="64">
        <f t="shared" si="17"/>
        <v>32340</v>
      </c>
      <c r="DA38" s="65">
        <f t="shared" si="17"/>
        <v>847601197</v>
      </c>
      <c r="DB38" s="66">
        <f t="shared" si="17"/>
        <v>0</v>
      </c>
      <c r="DC38" s="63">
        <f t="shared" si="17"/>
        <v>23880067</v>
      </c>
      <c r="DD38" s="67">
        <f t="shared" si="17"/>
        <v>138611</v>
      </c>
      <c r="DE38" s="68">
        <f t="shared" si="17"/>
        <v>487998</v>
      </c>
      <c r="DF38" s="69">
        <f t="shared" si="17"/>
        <v>24506676</v>
      </c>
      <c r="DG38" s="63">
        <f t="shared" si="17"/>
        <v>4241197</v>
      </c>
      <c r="DH38" s="64">
        <f t="shared" si="17"/>
        <v>716</v>
      </c>
      <c r="DI38" s="65">
        <f t="shared" si="17"/>
        <v>4241913</v>
      </c>
      <c r="DJ38" s="65">
        <f t="shared" si="17"/>
        <v>16499365</v>
      </c>
      <c r="DK38" s="65">
        <f t="shared" si="17"/>
        <v>57077044</v>
      </c>
      <c r="DL38" s="64">
        <f t="shared" si="17"/>
        <v>16191217</v>
      </c>
      <c r="DM38" s="64">
        <f t="shared" si="17"/>
        <v>7551056</v>
      </c>
      <c r="DN38" s="66">
        <f t="shared" si="17"/>
        <v>973668468</v>
      </c>
      <c r="DO38" s="68">
        <f t="shared" si="17"/>
        <v>50854474</v>
      </c>
      <c r="DP38" s="64">
        <f t="shared" si="17"/>
        <v>50854474</v>
      </c>
      <c r="DQ38" s="66">
        <f t="shared" si="17"/>
        <v>0</v>
      </c>
      <c r="DR38" s="63">
        <f t="shared" si="17"/>
        <v>714952</v>
      </c>
      <c r="DS38" s="64">
        <f t="shared" si="17"/>
        <v>3401</v>
      </c>
      <c r="DT38" s="64">
        <f t="shared" si="17"/>
        <v>11715</v>
      </c>
      <c r="DU38" s="66">
        <f t="shared" si="17"/>
        <v>730068</v>
      </c>
      <c r="DV38" s="68">
        <f t="shared" si="17"/>
        <v>228987</v>
      </c>
      <c r="DW38" s="64">
        <f t="shared" si="17"/>
        <v>21</v>
      </c>
      <c r="DX38" s="66">
        <f t="shared" si="17"/>
        <v>229008</v>
      </c>
      <c r="DY38" s="65">
        <f t="shared" si="17"/>
        <v>494946</v>
      </c>
      <c r="DZ38" s="65">
        <f t="shared" si="17"/>
        <v>1712278</v>
      </c>
      <c r="EA38" s="64">
        <f t="shared" si="17"/>
        <v>485705</v>
      </c>
      <c r="EB38" s="64">
        <f t="shared" si="17"/>
        <v>226513</v>
      </c>
      <c r="EC38" s="65">
        <f t="shared" si="17"/>
        <v>54732992</v>
      </c>
      <c r="ED38" s="70">
        <f t="shared" si="3"/>
        <v>5.9998114891760823E-2</v>
      </c>
      <c r="EE38" s="68">
        <f t="shared" ref="EE38:FJ38" si="18">EE36+EE37</f>
        <v>32563013</v>
      </c>
      <c r="EF38" s="64">
        <f t="shared" si="18"/>
        <v>1688</v>
      </c>
      <c r="EG38" s="64">
        <f t="shared" si="18"/>
        <v>0</v>
      </c>
      <c r="EH38" s="65">
        <f t="shared" si="18"/>
        <v>32564701</v>
      </c>
      <c r="EI38" s="66">
        <f t="shared" si="18"/>
        <v>0</v>
      </c>
      <c r="EJ38" s="63">
        <f t="shared" si="18"/>
        <v>380849868</v>
      </c>
      <c r="EK38" s="67">
        <f t="shared" si="18"/>
        <v>7432542</v>
      </c>
      <c r="EL38" s="68">
        <f t="shared" si="18"/>
        <v>62340017</v>
      </c>
      <c r="EM38" s="69">
        <f t="shared" si="18"/>
        <v>450622427</v>
      </c>
      <c r="EN38" s="63">
        <f t="shared" si="18"/>
        <v>5385550</v>
      </c>
      <c r="EO38" s="64">
        <f t="shared" si="18"/>
        <v>295841</v>
      </c>
      <c r="EP38" s="65">
        <f t="shared" si="18"/>
        <v>5681391</v>
      </c>
      <c r="EQ38" s="65">
        <f t="shared" si="18"/>
        <v>78629169</v>
      </c>
      <c r="ER38" s="65">
        <f t="shared" si="18"/>
        <v>68474816</v>
      </c>
      <c r="ES38" s="64">
        <f t="shared" si="18"/>
        <v>5743131</v>
      </c>
      <c r="ET38" s="64">
        <f t="shared" si="18"/>
        <v>9163577</v>
      </c>
      <c r="EU38" s="66">
        <f t="shared" si="18"/>
        <v>650879212</v>
      </c>
      <c r="EV38" s="68">
        <f t="shared" si="18"/>
        <v>1953028</v>
      </c>
      <c r="EW38" s="64">
        <f t="shared" si="18"/>
        <v>1953028</v>
      </c>
      <c r="EX38" s="66">
        <f t="shared" si="18"/>
        <v>0</v>
      </c>
      <c r="EY38" s="63">
        <f t="shared" si="18"/>
        <v>11424426</v>
      </c>
      <c r="EZ38" s="64">
        <f t="shared" si="18"/>
        <v>208783</v>
      </c>
      <c r="FA38" s="64">
        <f t="shared" si="18"/>
        <v>1619196</v>
      </c>
      <c r="FB38" s="66">
        <f t="shared" si="18"/>
        <v>13252405</v>
      </c>
      <c r="FC38" s="68">
        <f t="shared" si="18"/>
        <v>290759</v>
      </c>
      <c r="FD38" s="64">
        <f t="shared" si="18"/>
        <v>8873</v>
      </c>
      <c r="FE38" s="66">
        <f t="shared" si="18"/>
        <v>299632</v>
      </c>
      <c r="FF38" s="65">
        <f t="shared" si="18"/>
        <v>2358862</v>
      </c>
      <c r="FG38" s="65">
        <f t="shared" si="18"/>
        <v>2054211</v>
      </c>
      <c r="FH38" s="64">
        <f t="shared" si="18"/>
        <v>172284</v>
      </c>
      <c r="FI38" s="64">
        <f t="shared" si="18"/>
        <v>274900</v>
      </c>
      <c r="FJ38" s="65">
        <f t="shared" si="18"/>
        <v>20365322</v>
      </c>
      <c r="FK38" s="70">
        <f t="shared" si="4"/>
        <v>5.9973773442599701E-2</v>
      </c>
      <c r="FL38" s="68">
        <f t="shared" ref="FL38:GQ38" si="19">FL36+FL37</f>
        <v>209077554</v>
      </c>
      <c r="FM38" s="64">
        <f t="shared" si="19"/>
        <v>25467</v>
      </c>
      <c r="FN38" s="64">
        <f t="shared" si="19"/>
        <v>0</v>
      </c>
      <c r="FO38" s="65">
        <f t="shared" si="19"/>
        <v>209103021</v>
      </c>
      <c r="FP38" s="66">
        <f t="shared" si="19"/>
        <v>0</v>
      </c>
      <c r="FQ38" s="63">
        <f t="shared" si="19"/>
        <v>224216364</v>
      </c>
      <c r="FR38" s="67">
        <f t="shared" si="19"/>
        <v>9067196</v>
      </c>
      <c r="FS38" s="68">
        <f t="shared" si="19"/>
        <v>18873142</v>
      </c>
      <c r="FT38" s="69">
        <f t="shared" si="19"/>
        <v>252156702</v>
      </c>
      <c r="FU38" s="63">
        <f t="shared" si="19"/>
        <v>3421415</v>
      </c>
      <c r="FV38" s="64">
        <f t="shared" si="19"/>
        <v>110911</v>
      </c>
      <c r="FW38" s="65">
        <f t="shared" si="19"/>
        <v>3532326</v>
      </c>
      <c r="FX38" s="65">
        <f t="shared" si="19"/>
        <v>74368527</v>
      </c>
      <c r="FY38" s="65">
        <f t="shared" si="19"/>
        <v>119457355</v>
      </c>
      <c r="FZ38" s="64">
        <f t="shared" si="19"/>
        <v>8064477</v>
      </c>
      <c r="GA38" s="64">
        <f t="shared" si="19"/>
        <v>8364644</v>
      </c>
      <c r="GB38" s="66">
        <f t="shared" si="19"/>
        <v>675047052</v>
      </c>
      <c r="GC38" s="68">
        <f t="shared" si="19"/>
        <v>12544980</v>
      </c>
      <c r="GD38" s="64">
        <f t="shared" si="19"/>
        <v>12544980</v>
      </c>
      <c r="GE38" s="66">
        <f t="shared" si="19"/>
        <v>0</v>
      </c>
      <c r="GF38" s="63">
        <f t="shared" si="19"/>
        <v>6725498</v>
      </c>
      <c r="GG38" s="64">
        <f t="shared" si="19"/>
        <v>261688</v>
      </c>
      <c r="GH38" s="64">
        <f t="shared" si="19"/>
        <v>493803</v>
      </c>
      <c r="GI38" s="66">
        <f t="shared" si="19"/>
        <v>7480989</v>
      </c>
      <c r="GJ38" s="68">
        <f t="shared" si="19"/>
        <v>184742</v>
      </c>
      <c r="GK38" s="64">
        <f t="shared" si="19"/>
        <v>3325</v>
      </c>
      <c r="GL38" s="66">
        <f t="shared" si="19"/>
        <v>188067</v>
      </c>
      <c r="GM38" s="65">
        <f t="shared" si="19"/>
        <v>2231047</v>
      </c>
      <c r="GN38" s="65">
        <f t="shared" si="19"/>
        <v>3583708</v>
      </c>
      <c r="GO38" s="64">
        <f t="shared" si="19"/>
        <v>241931</v>
      </c>
      <c r="GP38" s="64">
        <f t="shared" si="19"/>
        <v>250934</v>
      </c>
      <c r="GQ38" s="65">
        <f t="shared" si="19"/>
        <v>26521656</v>
      </c>
      <c r="GR38" s="70">
        <f t="shared" si="5"/>
        <v>5.9994255176255916E-2</v>
      </c>
      <c r="GS38" s="68">
        <f t="shared" ref="GS38:HX38" si="20">GS36+GS37</f>
        <v>102663993</v>
      </c>
      <c r="GT38" s="64">
        <f t="shared" si="20"/>
        <v>16492</v>
      </c>
      <c r="GU38" s="64">
        <f t="shared" si="20"/>
        <v>5785</v>
      </c>
      <c r="GV38" s="65">
        <f t="shared" si="20"/>
        <v>102686270</v>
      </c>
      <c r="GW38" s="66">
        <f t="shared" si="20"/>
        <v>0</v>
      </c>
      <c r="GX38" s="63">
        <f t="shared" si="20"/>
        <v>58888274</v>
      </c>
      <c r="GY38" s="67">
        <f t="shared" si="20"/>
        <v>4098586</v>
      </c>
      <c r="GZ38" s="68">
        <f t="shared" si="20"/>
        <v>2536449</v>
      </c>
      <c r="HA38" s="69">
        <f t="shared" si="20"/>
        <v>65523309</v>
      </c>
      <c r="HB38" s="63">
        <f t="shared" si="20"/>
        <v>1031744</v>
      </c>
      <c r="HC38" s="64">
        <f t="shared" si="20"/>
        <v>14569</v>
      </c>
      <c r="HD38" s="65">
        <f t="shared" si="20"/>
        <v>1046313</v>
      </c>
      <c r="HE38" s="65">
        <f t="shared" si="20"/>
        <v>40344799</v>
      </c>
      <c r="HF38" s="65">
        <f t="shared" si="20"/>
        <v>27855460</v>
      </c>
      <c r="HG38" s="64">
        <f t="shared" si="20"/>
        <v>3637658</v>
      </c>
      <c r="HH38" s="64">
        <f t="shared" si="20"/>
        <v>2461705</v>
      </c>
      <c r="HI38" s="66">
        <f t="shared" si="20"/>
        <v>243555514</v>
      </c>
      <c r="HJ38" s="68">
        <f t="shared" si="20"/>
        <v>6160889</v>
      </c>
      <c r="HK38" s="64">
        <f t="shared" si="20"/>
        <v>6160889</v>
      </c>
      <c r="HL38" s="66">
        <f t="shared" si="20"/>
        <v>0</v>
      </c>
      <c r="HM38" s="63">
        <f t="shared" si="20"/>
        <v>1766391</v>
      </c>
      <c r="HN38" s="64">
        <f t="shared" si="20"/>
        <v>119162</v>
      </c>
      <c r="HO38" s="64">
        <f t="shared" si="20"/>
        <v>66494</v>
      </c>
      <c r="HP38" s="66">
        <f t="shared" si="20"/>
        <v>1952047</v>
      </c>
      <c r="HQ38" s="68">
        <f t="shared" si="20"/>
        <v>55712</v>
      </c>
      <c r="HR38" s="64">
        <f t="shared" si="20"/>
        <v>437</v>
      </c>
      <c r="HS38" s="66">
        <f t="shared" si="20"/>
        <v>56149</v>
      </c>
      <c r="HT38" s="65">
        <f t="shared" si="20"/>
        <v>1210341</v>
      </c>
      <c r="HU38" s="65">
        <f t="shared" si="20"/>
        <v>835660</v>
      </c>
      <c r="HV38" s="64">
        <f t="shared" si="20"/>
        <v>109128</v>
      </c>
      <c r="HW38" s="64">
        <f t="shared" si="20"/>
        <v>73853</v>
      </c>
      <c r="HX38" s="65">
        <f t="shared" si="20"/>
        <v>10398067</v>
      </c>
      <c r="HY38" s="70">
        <f>HJ38/GV38</f>
        <v>5.9997203131441038E-2</v>
      </c>
    </row>
  </sheetData>
  <mergeCells count="444">
    <mergeCell ref="ED7:ED11"/>
    <mergeCell ref="EE7:EE11"/>
    <mergeCell ref="HM8:HM11"/>
    <mergeCell ref="HN8:HN11"/>
    <mergeCell ref="HO8:HO11"/>
    <mergeCell ref="HP8:HP11"/>
    <mergeCell ref="HK9:HK11"/>
    <mergeCell ref="HR8:HR11"/>
    <mergeCell ref="FT8:FT11"/>
    <mergeCell ref="FQ8:FQ11"/>
    <mergeCell ref="FR8:FR11"/>
    <mergeCell ref="EV7:EV11"/>
    <mergeCell ref="EW7:EW8"/>
    <mergeCell ref="EX7:EX11"/>
    <mergeCell ref="EW9:EW11"/>
    <mergeCell ref="FQ7:FR7"/>
    <mergeCell ref="FS7:FT7"/>
    <mergeCell ref="FS8:FS11"/>
    <mergeCell ref="CG7:CG11"/>
    <mergeCell ref="CH7:CH11"/>
    <mergeCell ref="CI7:CI8"/>
    <mergeCell ref="CJ7:CJ11"/>
    <mergeCell ref="CF7:CF11"/>
    <mergeCell ref="CI9:CI11"/>
    <mergeCell ref="ET7:ET11"/>
    <mergeCell ref="EU7:EU11"/>
    <mergeCell ref="EN7:EP7"/>
    <mergeCell ref="EJ7:EK7"/>
    <mergeCell ref="EL7:EM7"/>
    <mergeCell ref="EH7:EH11"/>
    <mergeCell ref="EI7:EI11"/>
    <mergeCell ref="EN8:EN11"/>
    <mergeCell ref="EO8:EO11"/>
    <mergeCell ref="EP8:EP11"/>
    <mergeCell ref="EJ8:EJ11"/>
    <mergeCell ref="EK8:EK11"/>
    <mergeCell ref="EL8:EL11"/>
    <mergeCell ref="EM8:EM11"/>
    <mergeCell ref="ES7:ES11"/>
    <mergeCell ref="DP9:DP11"/>
    <mergeCell ref="EB7:EB11"/>
    <mergeCell ref="EC7:EC11"/>
    <mergeCell ref="DL7:DL11"/>
    <mergeCell ref="DC8:DC11"/>
    <mergeCell ref="DE7:DF7"/>
    <mergeCell ref="DO7:DO11"/>
    <mergeCell ref="CT7:CT11"/>
    <mergeCell ref="DG8:DG11"/>
    <mergeCell ref="DH8:DH11"/>
    <mergeCell ref="DI8:DI11"/>
    <mergeCell ref="CY7:CY11"/>
    <mergeCell ref="CZ7:CZ11"/>
    <mergeCell ref="CU7:CU11"/>
    <mergeCell ref="CV7:CV11"/>
    <mergeCell ref="DC7:DD7"/>
    <mergeCell ref="EQ7:EQ11"/>
    <mergeCell ref="AN7:AN11"/>
    <mergeCell ref="AO7:AP7"/>
    <mergeCell ref="AQ7:AR7"/>
    <mergeCell ref="U7:U8"/>
    <mergeCell ref="V7:V11"/>
    <mergeCell ref="W7:Z7"/>
    <mergeCell ref="AA7:AC7"/>
    <mergeCell ref="AF7:AF11"/>
    <mergeCell ref="AA8:AA11"/>
    <mergeCell ref="AD7:AD11"/>
    <mergeCell ref="AG7:AG11"/>
    <mergeCell ref="AH7:AH11"/>
    <mergeCell ref="BV8:BV11"/>
    <mergeCell ref="BD8:BD11"/>
    <mergeCell ref="BE8:BE11"/>
    <mergeCell ref="BF8:BF11"/>
    <mergeCell ref="BG8:BG11"/>
    <mergeCell ref="BT7:BT11"/>
    <mergeCell ref="BU7:BU11"/>
    <mergeCell ref="BD7:BG7"/>
    <mergeCell ref="BH7:BJ7"/>
    <mergeCell ref="BM7:BM11"/>
    <mergeCell ref="BN7:BN11"/>
    <mergeCell ref="HW7:HW11"/>
    <mergeCell ref="HX7:HX11"/>
    <mergeCell ref="HY7:HY11"/>
    <mergeCell ref="HK7:HK8"/>
    <mergeCell ref="HL7:HL11"/>
    <mergeCell ref="HM7:HP7"/>
    <mergeCell ref="HQ7:HS7"/>
    <mergeCell ref="HV7:HV11"/>
    <mergeCell ref="HQ8:HQ11"/>
    <mergeCell ref="HT7:HT11"/>
    <mergeCell ref="HS8:HS11"/>
    <mergeCell ref="GX7:GY7"/>
    <mergeCell ref="GZ7:HA7"/>
    <mergeCell ref="GX8:GX11"/>
    <mergeCell ref="GY8:GY11"/>
    <mergeCell ref="GZ8:GZ11"/>
    <mergeCell ref="HA8:HA11"/>
    <mergeCell ref="HJ7:HJ11"/>
    <mergeCell ref="HB8:HB11"/>
    <mergeCell ref="HC8:HC11"/>
    <mergeCell ref="HD8:HD11"/>
    <mergeCell ref="HB7:HD7"/>
    <mergeCell ref="HG7:HG11"/>
    <mergeCell ref="HH7:HH11"/>
    <mergeCell ref="HI7:HI11"/>
    <mergeCell ref="GD7:GD8"/>
    <mergeCell ref="GE7:GE11"/>
    <mergeCell ref="GD9:GD11"/>
    <mergeCell ref="HE7:HE11"/>
    <mergeCell ref="GF7:GI7"/>
    <mergeCell ref="GJ7:GL7"/>
    <mergeCell ref="GJ8:GJ11"/>
    <mergeCell ref="GK8:GK11"/>
    <mergeCell ref="GL8:GL11"/>
    <mergeCell ref="GF8:GF11"/>
    <mergeCell ref="GG8:GG11"/>
    <mergeCell ref="GH8:GH11"/>
    <mergeCell ref="GI8:GI11"/>
    <mergeCell ref="GR7:GR11"/>
    <mergeCell ref="GN7:GN11"/>
    <mergeCell ref="GS7:GS11"/>
    <mergeCell ref="GO7:GO11"/>
    <mergeCell ref="GP7:GP11"/>
    <mergeCell ref="GQ7:GQ11"/>
    <mergeCell ref="GM7:GM11"/>
    <mergeCell ref="GT7:GT11"/>
    <mergeCell ref="GU7:GU11"/>
    <mergeCell ref="GV7:GV11"/>
    <mergeCell ref="GW7:GW11"/>
    <mergeCell ref="FU7:FW7"/>
    <mergeCell ref="FZ7:FZ11"/>
    <mergeCell ref="GA7:GA11"/>
    <mergeCell ref="FU8:FU11"/>
    <mergeCell ref="FV8:FV11"/>
    <mergeCell ref="FW8:FW11"/>
    <mergeCell ref="FX7:FX11"/>
    <mergeCell ref="GB7:GB11"/>
    <mergeCell ref="GC7:GC11"/>
    <mergeCell ref="EY8:EY11"/>
    <mergeCell ref="EZ8:EZ11"/>
    <mergeCell ref="FF7:FF11"/>
    <mergeCell ref="FA8:FA11"/>
    <mergeCell ref="FB8:FB11"/>
    <mergeCell ref="FM7:FM11"/>
    <mergeCell ref="FN7:FN11"/>
    <mergeCell ref="FO7:FO11"/>
    <mergeCell ref="FP7:FP11"/>
    <mergeCell ref="FC8:FC11"/>
    <mergeCell ref="FD8:FD11"/>
    <mergeCell ref="FE8:FE11"/>
    <mergeCell ref="FK7:FK11"/>
    <mergeCell ref="FL7:FL11"/>
    <mergeCell ref="CC7:CC11"/>
    <mergeCell ref="DU8:DU11"/>
    <mergeCell ref="CK7:CN7"/>
    <mergeCell ref="CO7:CQ7"/>
    <mergeCell ref="CO8:CO11"/>
    <mergeCell ref="CP8:CP11"/>
    <mergeCell ref="CQ8:CQ11"/>
    <mergeCell ref="CW7:CW11"/>
    <mergeCell ref="CX7:CX11"/>
    <mergeCell ref="DP7:DP8"/>
    <mergeCell ref="DQ7:DQ11"/>
    <mergeCell ref="DR7:DU7"/>
    <mergeCell ref="CM8:CM11"/>
    <mergeCell ref="CN8:CN11"/>
    <mergeCell ref="DA7:DA11"/>
    <mergeCell ref="DB7:DB11"/>
    <mergeCell ref="DM7:DM11"/>
    <mergeCell ref="DR8:DR11"/>
    <mergeCell ref="DS8:DS11"/>
    <mergeCell ref="DN7:DN11"/>
    <mergeCell ref="DD8:DD11"/>
    <mergeCell ref="DE8:DE11"/>
    <mergeCell ref="DF8:DF11"/>
    <mergeCell ref="DG7:DI7"/>
    <mergeCell ref="BV7:BW7"/>
    <mergeCell ref="BW8:BW11"/>
    <mergeCell ref="BB9:BB11"/>
    <mergeCell ref="BP7:BP11"/>
    <mergeCell ref="BQ7:BQ11"/>
    <mergeCell ref="BR7:BR11"/>
    <mergeCell ref="BS7:BS11"/>
    <mergeCell ref="BX7:BY7"/>
    <mergeCell ref="BZ7:CB7"/>
    <mergeCell ref="BX8:BX11"/>
    <mergeCell ref="BY8:BY11"/>
    <mergeCell ref="BZ8:BZ11"/>
    <mergeCell ref="CA8:CA11"/>
    <mergeCell ref="CB8:CB11"/>
    <mergeCell ref="AL7:AL11"/>
    <mergeCell ref="BO7:BO11"/>
    <mergeCell ref="BH8:BH11"/>
    <mergeCell ref="BI8:BI11"/>
    <mergeCell ref="BJ8:BJ11"/>
    <mergeCell ref="AX7:AX11"/>
    <mergeCell ref="AY7:AY11"/>
    <mergeCell ref="AZ7:AZ11"/>
    <mergeCell ref="BA7:BA11"/>
    <mergeCell ref="BB7:BB8"/>
    <mergeCell ref="BK7:BK11"/>
    <mergeCell ref="BC7:BC11"/>
    <mergeCell ref="AO8:AO11"/>
    <mergeCell ref="AP8:AP11"/>
    <mergeCell ref="AQ8:AQ11"/>
    <mergeCell ref="AR8:AR11"/>
    <mergeCell ref="AM7:AM11"/>
    <mergeCell ref="EL6:EM6"/>
    <mergeCell ref="EN6:EU6"/>
    <mergeCell ref="EV6:EX6"/>
    <mergeCell ref="EY6:FB6"/>
    <mergeCell ref="FC6:FE6"/>
    <mergeCell ref="FF6:FK6"/>
    <mergeCell ref="U9:U11"/>
    <mergeCell ref="H7:I7"/>
    <mergeCell ref="J7:K7"/>
    <mergeCell ref="H8:H11"/>
    <mergeCell ref="I8:I11"/>
    <mergeCell ref="J8:J11"/>
    <mergeCell ref="K8:K11"/>
    <mergeCell ref="S7:S11"/>
    <mergeCell ref="T7:T11"/>
    <mergeCell ref="P7:P11"/>
    <mergeCell ref="W8:W11"/>
    <mergeCell ref="X8:X11"/>
    <mergeCell ref="Y8:Y11"/>
    <mergeCell ref="Z8:Z11"/>
    <mergeCell ref="AI7:AI11"/>
    <mergeCell ref="AJ7:AJ11"/>
    <mergeCell ref="AC8:AC11"/>
    <mergeCell ref="AB8:AB11"/>
    <mergeCell ref="FL6:FP6"/>
    <mergeCell ref="FQ6:FR6"/>
    <mergeCell ref="FS6:FT6"/>
    <mergeCell ref="FU6:GB6"/>
    <mergeCell ref="GC6:GE6"/>
    <mergeCell ref="GF6:GI6"/>
    <mergeCell ref="HQ6:HS6"/>
    <mergeCell ref="HT6:HY6"/>
    <mergeCell ref="GJ6:GL6"/>
    <mergeCell ref="GM6:GR6"/>
    <mergeCell ref="GS6:GW6"/>
    <mergeCell ref="GX6:GY6"/>
    <mergeCell ref="GZ6:HA6"/>
    <mergeCell ref="HB6:HI6"/>
    <mergeCell ref="HJ6:HL6"/>
    <mergeCell ref="HM6:HP6"/>
    <mergeCell ref="DY6:ED6"/>
    <mergeCell ref="EE6:EI6"/>
    <mergeCell ref="EJ6:EK6"/>
    <mergeCell ref="C7:C11"/>
    <mergeCell ref="A7:B12"/>
    <mergeCell ref="D7:D11"/>
    <mergeCell ref="E7:E11"/>
    <mergeCell ref="F7:F11"/>
    <mergeCell ref="G7:G11"/>
    <mergeCell ref="AE7:AE11"/>
    <mergeCell ref="L7:N7"/>
    <mergeCell ref="Q7:Q11"/>
    <mergeCell ref="R7:R11"/>
    <mergeCell ref="L8:L11"/>
    <mergeCell ref="M8:M11"/>
    <mergeCell ref="N8:N11"/>
    <mergeCell ref="O7:O11"/>
    <mergeCell ref="AS7:AU7"/>
    <mergeCell ref="AS8:AS11"/>
    <mergeCell ref="AT8:AT11"/>
    <mergeCell ref="AU8:AU11"/>
    <mergeCell ref="AV7:AV11"/>
    <mergeCell ref="AW7:AW11"/>
    <mergeCell ref="AK7:AK11"/>
    <mergeCell ref="C6:G6"/>
    <mergeCell ref="H6:I6"/>
    <mergeCell ref="J6:K6"/>
    <mergeCell ref="L6:S6"/>
    <mergeCell ref="T6:V6"/>
    <mergeCell ref="W6:Z6"/>
    <mergeCell ref="AA6:AC6"/>
    <mergeCell ref="AD6:AI6"/>
    <mergeCell ref="BX6:BY6"/>
    <mergeCell ref="AQ6:AR6"/>
    <mergeCell ref="AS6:AZ6"/>
    <mergeCell ref="BA6:BC6"/>
    <mergeCell ref="BD6:BG6"/>
    <mergeCell ref="BH6:BJ6"/>
    <mergeCell ref="BK6:BP6"/>
    <mergeCell ref="AJ6:AN6"/>
    <mergeCell ref="AO6:AP6"/>
    <mergeCell ref="FS5:FT5"/>
    <mergeCell ref="FU5:GB5"/>
    <mergeCell ref="GC5:GE5"/>
    <mergeCell ref="GF5:GI5"/>
    <mergeCell ref="CX5:DB5"/>
    <mergeCell ref="DC5:DD5"/>
    <mergeCell ref="FL5:FP5"/>
    <mergeCell ref="FQ5:FR5"/>
    <mergeCell ref="BQ6:BU6"/>
    <mergeCell ref="BV6:BW6"/>
    <mergeCell ref="BZ6:CG6"/>
    <mergeCell ref="CH6:CJ6"/>
    <mergeCell ref="CK6:CN6"/>
    <mergeCell ref="DO6:DQ6"/>
    <mergeCell ref="DR6:DU6"/>
    <mergeCell ref="CO6:CQ6"/>
    <mergeCell ref="CR6:CW6"/>
    <mergeCell ref="CX6:DB6"/>
    <mergeCell ref="DC6:DD6"/>
    <mergeCell ref="DE6:DF6"/>
    <mergeCell ref="DG6:DN6"/>
    <mergeCell ref="DV6:DX6"/>
    <mergeCell ref="GJ5:GL5"/>
    <mergeCell ref="GM5:GR5"/>
    <mergeCell ref="FC5:FE5"/>
    <mergeCell ref="FF5:FK5"/>
    <mergeCell ref="HQ5:HS5"/>
    <mergeCell ref="HT5:HY5"/>
    <mergeCell ref="GS5:GW5"/>
    <mergeCell ref="GX5:GY5"/>
    <mergeCell ref="GZ5:HA5"/>
    <mergeCell ref="HB5:HI5"/>
    <mergeCell ref="HJ5:HL5"/>
    <mergeCell ref="HM5:HP5"/>
    <mergeCell ref="DO5:DQ5"/>
    <mergeCell ref="DR5:DU5"/>
    <mergeCell ref="DE5:DF5"/>
    <mergeCell ref="DG5:DN5"/>
    <mergeCell ref="EV5:EX5"/>
    <mergeCell ref="EY5:FB5"/>
    <mergeCell ref="DV5:DX5"/>
    <mergeCell ref="DY5:ED5"/>
    <mergeCell ref="EE5:EI5"/>
    <mergeCell ref="EJ5:EK5"/>
    <mergeCell ref="EL5:EM5"/>
    <mergeCell ref="EN5:EU5"/>
    <mergeCell ref="AA5:AC5"/>
    <mergeCell ref="AD5:AI5"/>
    <mergeCell ref="AJ5:AN5"/>
    <mergeCell ref="AO5:AP5"/>
    <mergeCell ref="BQ5:BU5"/>
    <mergeCell ref="BV5:BW5"/>
    <mergeCell ref="CO5:CQ5"/>
    <mergeCell ref="CR5:CW5"/>
    <mergeCell ref="BX5:BY5"/>
    <mergeCell ref="BZ5:CG5"/>
    <mergeCell ref="CH5:CJ5"/>
    <mergeCell ref="CK5:CN5"/>
    <mergeCell ref="FL4:FP4"/>
    <mergeCell ref="FQ4:FR4"/>
    <mergeCell ref="FS4:FT4"/>
    <mergeCell ref="FU4:GB4"/>
    <mergeCell ref="GC4:GE4"/>
    <mergeCell ref="EV4:EX4"/>
    <mergeCell ref="T5:V5"/>
    <mergeCell ref="W5:Z5"/>
    <mergeCell ref="A5:B6"/>
    <mergeCell ref="C5:G5"/>
    <mergeCell ref="H5:I5"/>
    <mergeCell ref="J5:K5"/>
    <mergeCell ref="L5:S5"/>
    <mergeCell ref="DV4:DX4"/>
    <mergeCell ref="DY4:EC4"/>
    <mergeCell ref="BH5:BJ5"/>
    <mergeCell ref="BK5:BP5"/>
    <mergeCell ref="EY4:FB4"/>
    <mergeCell ref="FC4:FE4"/>
    <mergeCell ref="DG4:DN4"/>
    <mergeCell ref="DO4:DQ4"/>
    <mergeCell ref="DR4:DU4"/>
    <mergeCell ref="EJ4:EK4"/>
    <mergeCell ref="EL4:EM4"/>
    <mergeCell ref="HM4:HP4"/>
    <mergeCell ref="HQ4:HS4"/>
    <mergeCell ref="HT4:HX4"/>
    <mergeCell ref="GF4:GI4"/>
    <mergeCell ref="GJ4:GL4"/>
    <mergeCell ref="GM4:GQ4"/>
    <mergeCell ref="GS4:GW4"/>
    <mergeCell ref="GX4:GY4"/>
    <mergeCell ref="GZ4:HA4"/>
    <mergeCell ref="HJ4:HL4"/>
    <mergeCell ref="HB4:HI4"/>
    <mergeCell ref="A4:B4"/>
    <mergeCell ref="BV4:BW4"/>
    <mergeCell ref="L4:S4"/>
    <mergeCell ref="T4:V4"/>
    <mergeCell ref="W4:Z4"/>
    <mergeCell ref="C4:G4"/>
    <mergeCell ref="BD4:BG4"/>
    <mergeCell ref="BH4:BJ4"/>
    <mergeCell ref="AA4:AC4"/>
    <mergeCell ref="AD4:AH4"/>
    <mergeCell ref="AO4:AP4"/>
    <mergeCell ref="AQ4:AR4"/>
    <mergeCell ref="AS4:AZ4"/>
    <mergeCell ref="BA4:BC4"/>
    <mergeCell ref="BK4:BO4"/>
    <mergeCell ref="BQ4:BU4"/>
    <mergeCell ref="BL7:BL11"/>
    <mergeCell ref="CS7:CS11"/>
    <mergeCell ref="DZ7:DZ11"/>
    <mergeCell ref="FG7:FG11"/>
    <mergeCell ref="H4:I4"/>
    <mergeCell ref="J4:K4"/>
    <mergeCell ref="AJ4:AN4"/>
    <mergeCell ref="BZ4:CG4"/>
    <mergeCell ref="CH4:CJ4"/>
    <mergeCell ref="DK7:DK11"/>
    <mergeCell ref="EE4:EI4"/>
    <mergeCell ref="CK4:CN4"/>
    <mergeCell ref="CO4:CQ4"/>
    <mergeCell ref="CR4:CV4"/>
    <mergeCell ref="CX4:DB4"/>
    <mergeCell ref="DC4:DD4"/>
    <mergeCell ref="DE4:DF4"/>
    <mergeCell ref="BX4:BY4"/>
    <mergeCell ref="FF4:FJ4"/>
    <mergeCell ref="EN4:EU4"/>
    <mergeCell ref="AQ5:AR5"/>
    <mergeCell ref="AS5:AZ5"/>
    <mergeCell ref="BA5:BC5"/>
    <mergeCell ref="BD5:BG5"/>
    <mergeCell ref="HU7:HU11"/>
    <mergeCell ref="CD7:CD11"/>
    <mergeCell ref="ER7:ER11"/>
    <mergeCell ref="FY7:FY11"/>
    <mergeCell ref="HF7:HF11"/>
    <mergeCell ref="CR7:CR11"/>
    <mergeCell ref="CK8:CK11"/>
    <mergeCell ref="CL8:CL11"/>
    <mergeCell ref="DJ7:DJ11"/>
    <mergeCell ref="DT8:DT11"/>
    <mergeCell ref="CE7:CE11"/>
    <mergeCell ref="EF7:EF11"/>
    <mergeCell ref="EG7:EG11"/>
    <mergeCell ref="EA7:EA11"/>
    <mergeCell ref="DV8:DV11"/>
    <mergeCell ref="DW8:DW11"/>
    <mergeCell ref="DX8:DX11"/>
    <mergeCell ref="DV7:DX7"/>
    <mergeCell ref="DY7:DY11"/>
    <mergeCell ref="EY7:FB7"/>
    <mergeCell ref="FC7:FE7"/>
    <mergeCell ref="FH7:FH11"/>
    <mergeCell ref="FI7:FI11"/>
    <mergeCell ref="FJ7:FJ11"/>
  </mergeCells>
  <phoneticPr fontId="3"/>
  <dataValidations count="8">
    <dataValidation type="whole" allowBlank="1" showInputMessage="1" showErrorMessage="1" errorTitle="入力エラー" error="数値以外の入力または、13桁以上の入力は行えません。" sqref="C13:C38 GS13:GS38 FL13:FL38 EE13:EE38 CX13:CX38 BQ13:BQ38 AJ13:AJ38">
      <formula1>-99999999999</formula1>
      <formula2>999999999999</formula2>
    </dataValidation>
    <dataValidation type="whole" allowBlank="1" showInputMessage="1" showErrorMessage="1" errorTitle="入力エラー" error="数値以外の入力または、7桁以上の入力は行えません。" sqref="E13:E38 GU13:GU38 FN13:FN38 EG13:EG38 CZ13:CZ38 BS13:BS38 AL13:AL38">
      <formula1>-99999</formula1>
      <formula2>999999</formula2>
    </dataValidation>
    <dataValidation type="whole" allowBlank="1" showInputMessage="1" showErrorMessage="1" errorTitle="入力エラー" error="数値以外の入力または、11桁以上の入力は行えません" sqref="S13:S38 HI13:HI38 GB13:GB38 EU13:EU38 DN13:DN38 CG13:CG38 AZ13:AZ38">
      <formula1>-999999999</formula1>
      <formula2>9999999999</formula2>
    </dataValidation>
    <dataValidation type="whole" allowBlank="1" showInputMessage="1" showErrorMessage="1" errorTitle="入力エラー" error="数値以外の入力または、9桁以上の入力は行えません。" sqref="AA13:AB38 HQ13:HR38 GJ13:GK38 FC13:FD38 DV13:DW38 CO13:CP38 BH13:BI38">
      <formula1>-9999999</formula1>
      <formula2>99999999</formula2>
    </dataValidation>
    <dataValidation type="whole" allowBlank="1" showInputMessage="1" showErrorMessage="1" errorTitle="入力エラー" error="数値以外の入力または、10桁以上の入力は行えません。" sqref="L13:M38 GT13:GT38 HB13:HC38 FM13:FM38 FU13:FV38 EF13:EF38 EN13:EO38 CY13:CY38 DG13:DH38 BR13:BR38 BZ13:CA38 AK13:AK38 AS13:AT38 D13:D38">
      <formula1>-99999999</formula1>
      <formula2>999999999</formula2>
    </dataValidation>
    <dataValidation type="whole" allowBlank="1" showInputMessage="1" showErrorMessage="1" errorTitle="入力エラー" error="数値以外の入力または、12桁以上の入力は行えません。" sqref="H13:J38 FX13:GA38 GX13:GZ38 EQ13:ET38 FQ13:FS38 DJ13:DM38 EJ13:EL38 CC13:CF38 DC13:DE38 AV13:AY38 BV13:BX38 O13:R38 AO13:AQ38 HE13:HH38">
      <formula1>-9999999999</formula1>
      <formula2>99999999999</formula2>
    </dataValidation>
    <dataValidation type="whole" allowBlank="1" showInputMessage="1" showErrorMessage="1" errorTitle="入力エラー" error="数値以外の入力または、11桁以上の入力は行えません。" sqref="T13:U38 HM13:HO38 GM13:GP38 HJ13:HK38 GF13:GH38 FF13:FI38 GC13:GD38 EY13:FA38 DY13:EB38 EV13:EW38 DR13:DT38 CR13:CU38 DO13:DP38 CK13:CM38 BK13:BN38 CH13:CI38 BD13:BF38 AD13:AG38 BA13:BB38 W13:Y38 HT13:HW38">
      <formula1>-999999999</formula1>
      <formula2>9999999999</formula2>
    </dataValidation>
    <dataValidation type="whole" allowBlank="1" showInputMessage="1" showErrorMessage="1" errorTitle="入力エラー" error="数値以外の入力または、13桁以上の入力は行えません" sqref="AH13:AH38 HX13:HX38 GQ13:GQ38 FJ13:FJ38 EC13:EC38 CV13:CV38 BO13:BO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課税標準額段階別令和３年度分所得割額等に関する調（つづき）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3" manualBreakCount="43">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brk id="233" max="37" man="1"/>
    <brk id="240" max="37" man="1"/>
    <brk id="265" max="37" man="1"/>
    <brk id="272" max="37" man="1"/>
    <brk id="282" max="37" man="1"/>
    <brk id="289" max="37" man="1"/>
    <brk id="300" max="37" man="1"/>
    <brk id="307" max="37" man="1"/>
    <brk id="317" max="37" man="1"/>
    <brk id="324" max="37" man="1"/>
    <brk id="335" max="37" man="1"/>
    <brk id="342" max="37" man="1"/>
    <brk id="352" max="37" man="1"/>
    <brk id="359" max="37" man="1"/>
    <brk id="370" max="37" man="1"/>
    <brk id="377"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3">
    <tabColor theme="8"/>
  </sheetPr>
  <dimension ref="A1:GT38"/>
  <sheetViews>
    <sheetView showGridLines="0" zoomScale="70" zoomScaleNormal="70" zoomScaleSheetLayoutView="80" workbookViewId="0">
      <selection activeCell="H26" sqref="H26"/>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6640625" style="1" customWidth="1"/>
    <col min="166" max="166" width="10" style="1" customWidth="1"/>
    <col min="167" max="167" width="8" style="1" customWidth="1"/>
    <col min="168" max="168" width="2.21875" style="1" bestFit="1" customWidth="1"/>
    <col min="169" max="169" width="1" style="1"/>
    <col min="170" max="170" width="2.21875" style="1" bestFit="1" customWidth="1"/>
    <col min="171" max="171" width="1" style="1"/>
    <col min="172" max="172" width="2.21875" style="1" bestFit="1" customWidth="1"/>
    <col min="173" max="173" width="1" style="1"/>
    <col min="174" max="174" width="2.21875" style="1" bestFit="1" customWidth="1"/>
    <col min="175" max="16384" width="1" style="1"/>
  </cols>
  <sheetData>
    <row r="1" spans="1:168"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row>
    <row r="2" spans="1:168" ht="13.5" customHeight="1" x14ac:dyDescent="0.2">
      <c r="C2" s="3"/>
      <c r="D2" s="3"/>
      <c r="E2" s="3"/>
      <c r="F2" s="3"/>
      <c r="AJ2" s="3"/>
      <c r="AK2" s="3"/>
      <c r="AL2" s="3"/>
      <c r="AM2" s="3"/>
      <c r="BQ2" s="3"/>
      <c r="BR2" s="3"/>
      <c r="BS2" s="3"/>
      <c r="BT2" s="3"/>
      <c r="CX2" s="3"/>
      <c r="CY2" s="3"/>
      <c r="CZ2" s="3"/>
      <c r="DA2" s="3"/>
      <c r="EE2" s="3"/>
      <c r="EF2" s="3"/>
      <c r="EG2" s="3"/>
      <c r="EH2" s="3"/>
    </row>
    <row r="3" spans="1:168" ht="13.5" customHeight="1" x14ac:dyDescent="0.2">
      <c r="C3" s="4" t="s">
        <v>0</v>
      </c>
      <c r="D3" s="4" t="s">
        <v>1</v>
      </c>
      <c r="E3" s="4" t="s">
        <v>2</v>
      </c>
      <c r="F3" s="4" t="s">
        <v>3</v>
      </c>
      <c r="G3" s="4" t="s">
        <v>4</v>
      </c>
      <c r="H3" s="4" t="s">
        <v>5</v>
      </c>
      <c r="I3" s="4" t="s">
        <v>6</v>
      </c>
      <c r="J3" s="4" t="s">
        <v>7</v>
      </c>
      <c r="K3" s="4" t="s">
        <v>8</v>
      </c>
      <c r="L3" s="4" t="s">
        <v>9</v>
      </c>
      <c r="M3" s="4" t="s">
        <v>10</v>
      </c>
      <c r="N3" s="4" t="s">
        <v>11</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174</v>
      </c>
      <c r="AH3" s="4" t="s">
        <v>175</v>
      </c>
      <c r="AJ3" s="4" t="s">
        <v>0</v>
      </c>
      <c r="AK3" s="4" t="s">
        <v>1</v>
      </c>
      <c r="AL3" s="4" t="s">
        <v>2</v>
      </c>
      <c r="AM3" s="4" t="s">
        <v>3</v>
      </c>
      <c r="AN3" s="4" t="s">
        <v>4</v>
      </c>
      <c r="AO3" s="4" t="s">
        <v>5</v>
      </c>
      <c r="AP3" s="4" t="s">
        <v>6</v>
      </c>
      <c r="AQ3" s="4" t="s">
        <v>7</v>
      </c>
      <c r="AR3" s="4" t="s">
        <v>8</v>
      </c>
      <c r="AS3" s="4" t="s">
        <v>9</v>
      </c>
      <c r="AT3" s="4" t="s">
        <v>10</v>
      </c>
      <c r="AU3" s="4" t="s">
        <v>11</v>
      </c>
      <c r="AV3" s="4" t="s">
        <v>150</v>
      </c>
      <c r="AW3" s="4" t="s">
        <v>151</v>
      </c>
      <c r="AX3" s="4" t="s">
        <v>152</v>
      </c>
      <c r="AY3" s="4" t="s">
        <v>153</v>
      </c>
      <c r="AZ3" s="4" t="s">
        <v>12</v>
      </c>
      <c r="BA3" s="4" t="s">
        <v>154</v>
      </c>
      <c r="BB3" s="4" t="s">
        <v>155</v>
      </c>
      <c r="BC3" s="4" t="s">
        <v>13</v>
      </c>
      <c r="BD3" s="4" t="s">
        <v>156</v>
      </c>
      <c r="BE3" s="4" t="s">
        <v>157</v>
      </c>
      <c r="BF3" s="4" t="s">
        <v>14</v>
      </c>
      <c r="BG3" s="4" t="s">
        <v>15</v>
      </c>
      <c r="BH3" s="4" t="s">
        <v>158</v>
      </c>
      <c r="BI3" s="4" t="s">
        <v>159</v>
      </c>
      <c r="BJ3" s="4" t="s">
        <v>16</v>
      </c>
      <c r="BK3" s="4" t="s">
        <v>160</v>
      </c>
      <c r="BL3" s="4" t="s">
        <v>161</v>
      </c>
      <c r="BM3" s="4" t="s">
        <v>17</v>
      </c>
      <c r="BN3" s="4" t="s">
        <v>174</v>
      </c>
      <c r="BO3" s="4" t="s">
        <v>175</v>
      </c>
      <c r="BQ3" s="4" t="s">
        <v>0</v>
      </c>
      <c r="BR3" s="4" t="s">
        <v>1</v>
      </c>
      <c r="BS3" s="4" t="s">
        <v>2</v>
      </c>
      <c r="BT3" s="4" t="s">
        <v>3</v>
      </c>
      <c r="BU3" s="4" t="s">
        <v>4</v>
      </c>
      <c r="BV3" s="4" t="s">
        <v>5</v>
      </c>
      <c r="BW3" s="4" t="s">
        <v>6</v>
      </c>
      <c r="BX3" s="4" t="s">
        <v>7</v>
      </c>
      <c r="BY3" s="4" t="s">
        <v>8</v>
      </c>
      <c r="BZ3" s="4" t="s">
        <v>9</v>
      </c>
      <c r="CA3" s="4" t="s">
        <v>10</v>
      </c>
      <c r="CB3" s="4" t="s">
        <v>11</v>
      </c>
      <c r="CC3" s="4" t="s">
        <v>150</v>
      </c>
      <c r="CD3" s="4" t="s">
        <v>151</v>
      </c>
      <c r="CE3" s="4" t="s">
        <v>152</v>
      </c>
      <c r="CF3" s="4" t="s">
        <v>153</v>
      </c>
      <c r="CG3" s="4" t="s">
        <v>12</v>
      </c>
      <c r="CH3" s="4" t="s">
        <v>154</v>
      </c>
      <c r="CI3" s="4" t="s">
        <v>155</v>
      </c>
      <c r="CJ3" s="4" t="s">
        <v>13</v>
      </c>
      <c r="CK3" s="4" t="s">
        <v>156</v>
      </c>
      <c r="CL3" s="4" t="s">
        <v>157</v>
      </c>
      <c r="CM3" s="4" t="s">
        <v>14</v>
      </c>
      <c r="CN3" s="4" t="s">
        <v>15</v>
      </c>
      <c r="CO3" s="4" t="s">
        <v>158</v>
      </c>
      <c r="CP3" s="4" t="s">
        <v>159</v>
      </c>
      <c r="CQ3" s="4" t="s">
        <v>16</v>
      </c>
      <c r="CR3" s="4" t="s">
        <v>160</v>
      </c>
      <c r="CS3" s="4" t="s">
        <v>161</v>
      </c>
      <c r="CT3" s="4" t="s">
        <v>17</v>
      </c>
      <c r="CU3" s="4" t="s">
        <v>174</v>
      </c>
      <c r="CV3" s="4" t="s">
        <v>175</v>
      </c>
      <c r="CX3" s="4" t="s">
        <v>0</v>
      </c>
      <c r="CY3" s="4" t="s">
        <v>1</v>
      </c>
      <c r="CZ3" s="4" t="s">
        <v>2</v>
      </c>
      <c r="DA3" s="4" t="s">
        <v>3</v>
      </c>
      <c r="DB3" s="4" t="s">
        <v>4</v>
      </c>
      <c r="DC3" s="4" t="s">
        <v>5</v>
      </c>
      <c r="DD3" s="4" t="s">
        <v>6</v>
      </c>
      <c r="DE3" s="4" t="s">
        <v>7</v>
      </c>
      <c r="DF3" s="4" t="s">
        <v>8</v>
      </c>
      <c r="DG3" s="4" t="s">
        <v>9</v>
      </c>
      <c r="DH3" s="4" t="s">
        <v>10</v>
      </c>
      <c r="DI3" s="4" t="s">
        <v>11</v>
      </c>
      <c r="DJ3" s="4" t="s">
        <v>150</v>
      </c>
      <c r="DK3" s="4" t="s">
        <v>151</v>
      </c>
      <c r="DL3" s="4" t="s">
        <v>152</v>
      </c>
      <c r="DM3" s="4" t="s">
        <v>153</v>
      </c>
      <c r="DN3" s="4" t="s">
        <v>12</v>
      </c>
      <c r="DO3" s="4" t="s">
        <v>154</v>
      </c>
      <c r="DP3" s="4" t="s">
        <v>155</v>
      </c>
      <c r="DQ3" s="4" t="s">
        <v>13</v>
      </c>
      <c r="DR3" s="4" t="s">
        <v>156</v>
      </c>
      <c r="DS3" s="4" t="s">
        <v>157</v>
      </c>
      <c r="DT3" s="4" t="s">
        <v>14</v>
      </c>
      <c r="DU3" s="4" t="s">
        <v>15</v>
      </c>
      <c r="DV3" s="4" t="s">
        <v>158</v>
      </c>
      <c r="DW3" s="4" t="s">
        <v>159</v>
      </c>
      <c r="DX3" s="4" t="s">
        <v>16</v>
      </c>
      <c r="DY3" s="4" t="s">
        <v>160</v>
      </c>
      <c r="DZ3" s="4" t="s">
        <v>161</v>
      </c>
      <c r="EA3" s="4" t="s">
        <v>17</v>
      </c>
      <c r="EB3" s="4" t="s">
        <v>174</v>
      </c>
      <c r="EC3" s="4" t="s">
        <v>175</v>
      </c>
      <c r="EE3" s="4" t="s">
        <v>0</v>
      </c>
      <c r="EF3" s="4" t="s">
        <v>1</v>
      </c>
      <c r="EG3" s="4" t="s">
        <v>2</v>
      </c>
      <c r="EH3" s="4" t="s">
        <v>3</v>
      </c>
      <c r="EI3" s="4" t="s">
        <v>4</v>
      </c>
      <c r="EJ3" s="4" t="s">
        <v>5</v>
      </c>
      <c r="EK3" s="4" t="s">
        <v>6</v>
      </c>
      <c r="EL3" s="4" t="s">
        <v>7</v>
      </c>
      <c r="EM3" s="4" t="s">
        <v>8</v>
      </c>
      <c r="EN3" s="4" t="s">
        <v>9</v>
      </c>
      <c r="EO3" s="4" t="s">
        <v>10</v>
      </c>
      <c r="EP3" s="4" t="s">
        <v>11</v>
      </c>
      <c r="EQ3" s="4" t="s">
        <v>150</v>
      </c>
      <c r="ER3" s="4" t="s">
        <v>151</v>
      </c>
      <c r="ES3" s="4" t="s">
        <v>152</v>
      </c>
      <c r="ET3" s="4" t="s">
        <v>153</v>
      </c>
      <c r="EU3" s="4" t="s">
        <v>12</v>
      </c>
      <c r="EV3" s="4" t="s">
        <v>154</v>
      </c>
      <c r="EW3" s="4" t="s">
        <v>155</v>
      </c>
      <c r="EX3" s="4" t="s">
        <v>13</v>
      </c>
      <c r="EY3" s="4" t="s">
        <v>156</v>
      </c>
      <c r="EZ3" s="4" t="s">
        <v>157</v>
      </c>
      <c r="FA3" s="4" t="s">
        <v>14</v>
      </c>
      <c r="FB3" s="4" t="s">
        <v>15</v>
      </c>
      <c r="FC3" s="4" t="s">
        <v>158</v>
      </c>
      <c r="FD3" s="4" t="s">
        <v>159</v>
      </c>
      <c r="FE3" s="4" t="s">
        <v>16</v>
      </c>
      <c r="FF3" s="4" t="s">
        <v>160</v>
      </c>
      <c r="FG3" s="4" t="s">
        <v>161</v>
      </c>
      <c r="FH3" s="4" t="s">
        <v>17</v>
      </c>
      <c r="FI3" s="4" t="s">
        <v>174</v>
      </c>
      <c r="FJ3" s="4" t="s">
        <v>175</v>
      </c>
    </row>
    <row r="4" spans="1:168" ht="13.5" customHeight="1" x14ac:dyDescent="0.2">
      <c r="A4" s="159" t="s">
        <v>18</v>
      </c>
      <c r="B4" s="160"/>
      <c r="C4" s="155">
        <v>150</v>
      </c>
      <c r="D4" s="155"/>
      <c r="E4" s="155"/>
      <c r="F4" s="155"/>
      <c r="G4" s="156"/>
      <c r="H4" s="155">
        <v>151</v>
      </c>
      <c r="I4" s="156"/>
      <c r="J4" s="155">
        <v>151</v>
      </c>
      <c r="K4" s="156"/>
      <c r="L4" s="155">
        <v>152</v>
      </c>
      <c r="M4" s="155"/>
      <c r="N4" s="155"/>
      <c r="O4" s="155"/>
      <c r="P4" s="155"/>
      <c r="Q4" s="155"/>
      <c r="R4" s="155"/>
      <c r="S4" s="156"/>
      <c r="T4" s="155">
        <v>153</v>
      </c>
      <c r="U4" s="155"/>
      <c r="V4" s="156"/>
      <c r="W4" s="155">
        <v>154</v>
      </c>
      <c r="X4" s="155"/>
      <c r="Y4" s="155"/>
      <c r="Z4" s="156"/>
      <c r="AA4" s="155">
        <v>154</v>
      </c>
      <c r="AB4" s="155"/>
      <c r="AC4" s="156"/>
      <c r="AD4" s="157">
        <v>155</v>
      </c>
      <c r="AE4" s="157"/>
      <c r="AF4" s="157"/>
      <c r="AG4" s="157"/>
      <c r="AH4" s="158"/>
      <c r="AI4" s="5"/>
      <c r="AJ4" s="155">
        <v>160</v>
      </c>
      <c r="AK4" s="155"/>
      <c r="AL4" s="155"/>
      <c r="AM4" s="155"/>
      <c r="AN4" s="156"/>
      <c r="AO4" s="155">
        <v>161</v>
      </c>
      <c r="AP4" s="156"/>
      <c r="AQ4" s="155">
        <v>161</v>
      </c>
      <c r="AR4" s="156"/>
      <c r="AS4" s="155">
        <v>162</v>
      </c>
      <c r="AT4" s="155"/>
      <c r="AU4" s="155"/>
      <c r="AV4" s="155"/>
      <c r="AW4" s="155"/>
      <c r="AX4" s="155"/>
      <c r="AY4" s="155"/>
      <c r="AZ4" s="156"/>
      <c r="BA4" s="155">
        <v>163</v>
      </c>
      <c r="BB4" s="155"/>
      <c r="BC4" s="156"/>
      <c r="BD4" s="155">
        <v>164</v>
      </c>
      <c r="BE4" s="155"/>
      <c r="BF4" s="155"/>
      <c r="BG4" s="156"/>
      <c r="BH4" s="155">
        <v>164</v>
      </c>
      <c r="BI4" s="155"/>
      <c r="BJ4" s="156"/>
      <c r="BK4" s="157">
        <v>165</v>
      </c>
      <c r="BL4" s="157"/>
      <c r="BM4" s="157"/>
      <c r="BN4" s="157"/>
      <c r="BO4" s="158"/>
      <c r="BP4" s="5"/>
      <c r="BQ4" s="155">
        <v>170</v>
      </c>
      <c r="BR4" s="155"/>
      <c r="BS4" s="155"/>
      <c r="BT4" s="155"/>
      <c r="BU4" s="156"/>
      <c r="BV4" s="155">
        <v>171</v>
      </c>
      <c r="BW4" s="156"/>
      <c r="BX4" s="155">
        <v>171</v>
      </c>
      <c r="BY4" s="156"/>
      <c r="BZ4" s="155">
        <v>172</v>
      </c>
      <c r="CA4" s="155"/>
      <c r="CB4" s="155"/>
      <c r="CC4" s="155"/>
      <c r="CD4" s="155"/>
      <c r="CE4" s="155"/>
      <c r="CF4" s="155"/>
      <c r="CG4" s="156"/>
      <c r="CH4" s="155">
        <v>173</v>
      </c>
      <c r="CI4" s="155"/>
      <c r="CJ4" s="156"/>
      <c r="CK4" s="155">
        <v>174</v>
      </c>
      <c r="CL4" s="155"/>
      <c r="CM4" s="155"/>
      <c r="CN4" s="156"/>
      <c r="CO4" s="155">
        <v>174</v>
      </c>
      <c r="CP4" s="155"/>
      <c r="CQ4" s="156"/>
      <c r="CR4" s="157">
        <v>175</v>
      </c>
      <c r="CS4" s="157"/>
      <c r="CT4" s="157"/>
      <c r="CU4" s="157"/>
      <c r="CV4" s="158"/>
      <c r="CW4" s="5"/>
      <c r="CX4" s="155">
        <v>180</v>
      </c>
      <c r="CY4" s="155"/>
      <c r="CZ4" s="155"/>
      <c r="DA4" s="155"/>
      <c r="DB4" s="156"/>
      <c r="DC4" s="155">
        <v>181</v>
      </c>
      <c r="DD4" s="156"/>
      <c r="DE4" s="155">
        <v>181</v>
      </c>
      <c r="DF4" s="156"/>
      <c r="DG4" s="155">
        <v>182</v>
      </c>
      <c r="DH4" s="155"/>
      <c r="DI4" s="155"/>
      <c r="DJ4" s="155"/>
      <c r="DK4" s="155"/>
      <c r="DL4" s="155"/>
      <c r="DM4" s="155"/>
      <c r="DN4" s="156"/>
      <c r="DO4" s="155">
        <v>183</v>
      </c>
      <c r="DP4" s="155"/>
      <c r="DQ4" s="156"/>
      <c r="DR4" s="155">
        <v>184</v>
      </c>
      <c r="DS4" s="155"/>
      <c r="DT4" s="155"/>
      <c r="DU4" s="156"/>
      <c r="DV4" s="155">
        <v>184</v>
      </c>
      <c r="DW4" s="155"/>
      <c r="DX4" s="156"/>
      <c r="DY4" s="157">
        <v>185</v>
      </c>
      <c r="DZ4" s="157"/>
      <c r="EA4" s="157"/>
      <c r="EB4" s="157"/>
      <c r="EC4" s="158"/>
      <c r="ED4" s="5"/>
      <c r="EE4" s="161">
        <v>190</v>
      </c>
      <c r="EF4" s="155"/>
      <c r="EG4" s="155"/>
      <c r="EH4" s="155"/>
      <c r="EI4" s="156"/>
      <c r="EJ4" s="155">
        <v>191</v>
      </c>
      <c r="EK4" s="156"/>
      <c r="EL4" s="155">
        <v>191</v>
      </c>
      <c r="EM4" s="156"/>
      <c r="EN4" s="155">
        <v>192</v>
      </c>
      <c r="EO4" s="155"/>
      <c r="EP4" s="155"/>
      <c r="EQ4" s="155"/>
      <c r="ER4" s="155"/>
      <c r="ES4" s="155"/>
      <c r="ET4" s="155"/>
      <c r="EU4" s="156"/>
      <c r="EV4" s="155">
        <v>193</v>
      </c>
      <c r="EW4" s="155"/>
      <c r="EX4" s="156"/>
      <c r="EY4" s="155">
        <v>194</v>
      </c>
      <c r="EZ4" s="155"/>
      <c r="FA4" s="155"/>
      <c r="FB4" s="156"/>
      <c r="FC4" s="155">
        <v>194</v>
      </c>
      <c r="FD4" s="155"/>
      <c r="FE4" s="156"/>
      <c r="FF4" s="157">
        <v>195</v>
      </c>
      <c r="FG4" s="157"/>
      <c r="FH4" s="157"/>
      <c r="FI4" s="157"/>
      <c r="FJ4" s="158"/>
      <c r="FK4" s="5"/>
    </row>
    <row r="5" spans="1:168" ht="13.5" customHeight="1" x14ac:dyDescent="0.2">
      <c r="A5" s="151" t="s">
        <v>19</v>
      </c>
      <c r="B5" s="152"/>
      <c r="C5" s="148" t="s">
        <v>133</v>
      </c>
      <c r="D5" s="148"/>
      <c r="E5" s="148"/>
      <c r="F5" s="148"/>
      <c r="G5" s="149"/>
      <c r="H5" s="148" t="s">
        <v>133</v>
      </c>
      <c r="I5" s="149"/>
      <c r="J5" s="148" t="s">
        <v>133</v>
      </c>
      <c r="K5" s="149"/>
      <c r="L5" s="148" t="s">
        <v>133</v>
      </c>
      <c r="M5" s="148"/>
      <c r="N5" s="148"/>
      <c r="O5" s="148"/>
      <c r="P5" s="148"/>
      <c r="Q5" s="148"/>
      <c r="R5" s="148"/>
      <c r="S5" s="149"/>
      <c r="T5" s="148" t="s">
        <v>133</v>
      </c>
      <c r="U5" s="148"/>
      <c r="V5" s="149"/>
      <c r="W5" s="148" t="s">
        <v>133</v>
      </c>
      <c r="X5" s="148"/>
      <c r="Y5" s="148"/>
      <c r="Z5" s="149"/>
      <c r="AA5" s="148" t="s">
        <v>133</v>
      </c>
      <c r="AB5" s="148"/>
      <c r="AC5" s="149"/>
      <c r="AD5" s="148" t="s">
        <v>133</v>
      </c>
      <c r="AE5" s="148"/>
      <c r="AF5" s="148"/>
      <c r="AG5" s="148"/>
      <c r="AH5" s="148"/>
      <c r="AI5" s="150"/>
      <c r="AJ5" s="148" t="s">
        <v>21</v>
      </c>
      <c r="AK5" s="148"/>
      <c r="AL5" s="148"/>
      <c r="AM5" s="148"/>
      <c r="AN5" s="149"/>
      <c r="AO5" s="148" t="s">
        <v>134</v>
      </c>
      <c r="AP5" s="149"/>
      <c r="AQ5" s="148" t="s">
        <v>134</v>
      </c>
      <c r="AR5" s="149"/>
      <c r="AS5" s="148" t="s">
        <v>134</v>
      </c>
      <c r="AT5" s="148"/>
      <c r="AU5" s="148"/>
      <c r="AV5" s="148"/>
      <c r="AW5" s="148"/>
      <c r="AX5" s="148"/>
      <c r="AY5" s="148"/>
      <c r="AZ5" s="149"/>
      <c r="BA5" s="148" t="s">
        <v>134</v>
      </c>
      <c r="BB5" s="148"/>
      <c r="BC5" s="149"/>
      <c r="BD5" s="148" t="s">
        <v>134</v>
      </c>
      <c r="BE5" s="148"/>
      <c r="BF5" s="148"/>
      <c r="BG5" s="149"/>
      <c r="BH5" s="148" t="s">
        <v>134</v>
      </c>
      <c r="BI5" s="148"/>
      <c r="BJ5" s="149"/>
      <c r="BK5" s="148" t="s">
        <v>134</v>
      </c>
      <c r="BL5" s="148"/>
      <c r="BM5" s="148"/>
      <c r="BN5" s="148"/>
      <c r="BO5" s="148"/>
      <c r="BP5" s="150"/>
      <c r="BQ5" s="148" t="s">
        <v>21</v>
      </c>
      <c r="BR5" s="148"/>
      <c r="BS5" s="148"/>
      <c r="BT5" s="148"/>
      <c r="BU5" s="149"/>
      <c r="BV5" s="148" t="s">
        <v>134</v>
      </c>
      <c r="BW5" s="149"/>
      <c r="BX5" s="148" t="s">
        <v>134</v>
      </c>
      <c r="BY5" s="149"/>
      <c r="BZ5" s="148" t="s">
        <v>134</v>
      </c>
      <c r="CA5" s="148"/>
      <c r="CB5" s="148"/>
      <c r="CC5" s="148"/>
      <c r="CD5" s="148"/>
      <c r="CE5" s="148"/>
      <c r="CF5" s="148"/>
      <c r="CG5" s="149"/>
      <c r="CH5" s="148" t="s">
        <v>134</v>
      </c>
      <c r="CI5" s="148"/>
      <c r="CJ5" s="149"/>
      <c r="CK5" s="148" t="s">
        <v>134</v>
      </c>
      <c r="CL5" s="148"/>
      <c r="CM5" s="148"/>
      <c r="CN5" s="149"/>
      <c r="CO5" s="148" t="s">
        <v>134</v>
      </c>
      <c r="CP5" s="148"/>
      <c r="CQ5" s="149"/>
      <c r="CR5" s="148" t="s">
        <v>134</v>
      </c>
      <c r="CS5" s="148"/>
      <c r="CT5" s="148"/>
      <c r="CU5" s="148"/>
      <c r="CV5" s="148"/>
      <c r="CW5" s="150"/>
      <c r="CX5" s="148" t="s">
        <v>21</v>
      </c>
      <c r="CY5" s="148"/>
      <c r="CZ5" s="148"/>
      <c r="DA5" s="148"/>
      <c r="DB5" s="149"/>
      <c r="DC5" s="148" t="s">
        <v>134</v>
      </c>
      <c r="DD5" s="149"/>
      <c r="DE5" s="148" t="s">
        <v>134</v>
      </c>
      <c r="DF5" s="149"/>
      <c r="DG5" s="148" t="s">
        <v>134</v>
      </c>
      <c r="DH5" s="148"/>
      <c r="DI5" s="148"/>
      <c r="DJ5" s="148"/>
      <c r="DK5" s="148"/>
      <c r="DL5" s="148"/>
      <c r="DM5" s="148"/>
      <c r="DN5" s="149"/>
      <c r="DO5" s="148" t="s">
        <v>134</v>
      </c>
      <c r="DP5" s="148"/>
      <c r="DQ5" s="149"/>
      <c r="DR5" s="148" t="s">
        <v>134</v>
      </c>
      <c r="DS5" s="148"/>
      <c r="DT5" s="148"/>
      <c r="DU5" s="149"/>
      <c r="DV5" s="148" t="s">
        <v>134</v>
      </c>
      <c r="DW5" s="148"/>
      <c r="DX5" s="149"/>
      <c r="DY5" s="148" t="s">
        <v>134</v>
      </c>
      <c r="DZ5" s="148"/>
      <c r="EA5" s="148"/>
      <c r="EB5" s="148"/>
      <c r="EC5" s="148"/>
      <c r="ED5" s="150"/>
      <c r="EE5" s="148" t="s">
        <v>21</v>
      </c>
      <c r="EF5" s="148"/>
      <c r="EG5" s="148"/>
      <c r="EH5" s="148"/>
      <c r="EI5" s="149"/>
      <c r="EJ5" s="148" t="s">
        <v>134</v>
      </c>
      <c r="EK5" s="149"/>
      <c r="EL5" s="148" t="s">
        <v>134</v>
      </c>
      <c r="EM5" s="149"/>
      <c r="EN5" s="148" t="s">
        <v>134</v>
      </c>
      <c r="EO5" s="148"/>
      <c r="EP5" s="148"/>
      <c r="EQ5" s="148"/>
      <c r="ER5" s="148"/>
      <c r="ES5" s="148"/>
      <c r="ET5" s="148"/>
      <c r="EU5" s="149"/>
      <c r="EV5" s="148" t="s">
        <v>134</v>
      </c>
      <c r="EW5" s="148"/>
      <c r="EX5" s="149"/>
      <c r="EY5" s="148" t="s">
        <v>134</v>
      </c>
      <c r="EZ5" s="148"/>
      <c r="FA5" s="148"/>
      <c r="FB5" s="149"/>
      <c r="FC5" s="148" t="s">
        <v>134</v>
      </c>
      <c r="FD5" s="148"/>
      <c r="FE5" s="149"/>
      <c r="FF5" s="148" t="s">
        <v>134</v>
      </c>
      <c r="FG5" s="148"/>
      <c r="FH5" s="148"/>
      <c r="FI5" s="148"/>
      <c r="FJ5" s="148"/>
      <c r="FK5" s="150"/>
    </row>
    <row r="6" spans="1:168" ht="13.5" customHeight="1" x14ac:dyDescent="0.2">
      <c r="A6" s="153"/>
      <c r="B6" s="154"/>
      <c r="C6" s="146" t="s">
        <v>30</v>
      </c>
      <c r="D6" s="146"/>
      <c r="E6" s="146"/>
      <c r="F6" s="146"/>
      <c r="G6" s="147"/>
      <c r="H6" s="146" t="s">
        <v>30</v>
      </c>
      <c r="I6" s="147"/>
      <c r="J6" s="146" t="s">
        <v>30</v>
      </c>
      <c r="K6" s="147"/>
      <c r="L6" s="146" t="s">
        <v>30</v>
      </c>
      <c r="M6" s="146"/>
      <c r="N6" s="146"/>
      <c r="O6" s="146"/>
      <c r="P6" s="146"/>
      <c r="Q6" s="146"/>
      <c r="R6" s="146"/>
      <c r="S6" s="147"/>
      <c r="T6" s="146" t="s">
        <v>30</v>
      </c>
      <c r="U6" s="146"/>
      <c r="V6" s="147"/>
      <c r="W6" s="146" t="s">
        <v>30</v>
      </c>
      <c r="X6" s="146"/>
      <c r="Y6" s="146"/>
      <c r="Z6" s="147"/>
      <c r="AA6" s="146" t="s">
        <v>30</v>
      </c>
      <c r="AB6" s="146"/>
      <c r="AC6" s="147"/>
      <c r="AD6" s="146" t="s">
        <v>30</v>
      </c>
      <c r="AE6" s="146"/>
      <c r="AF6" s="146"/>
      <c r="AG6" s="146"/>
      <c r="AH6" s="146"/>
      <c r="AI6" s="147"/>
      <c r="AJ6" s="146" t="s">
        <v>34</v>
      </c>
      <c r="AK6" s="146"/>
      <c r="AL6" s="146"/>
      <c r="AM6" s="146"/>
      <c r="AN6" s="147"/>
      <c r="AO6" s="146" t="s">
        <v>34</v>
      </c>
      <c r="AP6" s="147"/>
      <c r="AQ6" s="146" t="s">
        <v>34</v>
      </c>
      <c r="AR6" s="147"/>
      <c r="AS6" s="146" t="s">
        <v>34</v>
      </c>
      <c r="AT6" s="146"/>
      <c r="AU6" s="146"/>
      <c r="AV6" s="146"/>
      <c r="AW6" s="146"/>
      <c r="AX6" s="146"/>
      <c r="AY6" s="146"/>
      <c r="AZ6" s="147"/>
      <c r="BA6" s="146" t="s">
        <v>34</v>
      </c>
      <c r="BB6" s="146"/>
      <c r="BC6" s="147"/>
      <c r="BD6" s="146" t="s">
        <v>34</v>
      </c>
      <c r="BE6" s="146"/>
      <c r="BF6" s="146"/>
      <c r="BG6" s="147"/>
      <c r="BH6" s="146" t="s">
        <v>139</v>
      </c>
      <c r="BI6" s="146"/>
      <c r="BJ6" s="147"/>
      <c r="BK6" s="146" t="s">
        <v>34</v>
      </c>
      <c r="BL6" s="146"/>
      <c r="BM6" s="146"/>
      <c r="BN6" s="146"/>
      <c r="BO6" s="146"/>
      <c r="BP6" s="147"/>
      <c r="BQ6" s="146" t="s">
        <v>138</v>
      </c>
      <c r="BR6" s="146"/>
      <c r="BS6" s="146"/>
      <c r="BT6" s="146"/>
      <c r="BU6" s="147"/>
      <c r="BV6" s="146" t="s">
        <v>138</v>
      </c>
      <c r="BW6" s="147"/>
      <c r="BX6" s="146" t="s">
        <v>138</v>
      </c>
      <c r="BY6" s="147"/>
      <c r="BZ6" s="146" t="s">
        <v>138</v>
      </c>
      <c r="CA6" s="146"/>
      <c r="CB6" s="146"/>
      <c r="CC6" s="146"/>
      <c r="CD6" s="146"/>
      <c r="CE6" s="146"/>
      <c r="CF6" s="146"/>
      <c r="CG6" s="147"/>
      <c r="CH6" s="146" t="s">
        <v>138</v>
      </c>
      <c r="CI6" s="146"/>
      <c r="CJ6" s="147"/>
      <c r="CK6" s="146" t="s">
        <v>138</v>
      </c>
      <c r="CL6" s="146"/>
      <c r="CM6" s="146"/>
      <c r="CN6" s="147"/>
      <c r="CO6" s="146" t="s">
        <v>138</v>
      </c>
      <c r="CP6" s="146"/>
      <c r="CQ6" s="147"/>
      <c r="CR6" s="146" t="s">
        <v>29</v>
      </c>
      <c r="CS6" s="146"/>
      <c r="CT6" s="146"/>
      <c r="CU6" s="146"/>
      <c r="CV6" s="146"/>
      <c r="CW6" s="147"/>
      <c r="CX6" s="146" t="s">
        <v>136</v>
      </c>
      <c r="CY6" s="146"/>
      <c r="CZ6" s="146"/>
      <c r="DA6" s="146"/>
      <c r="DB6" s="147"/>
      <c r="DC6" s="146" t="s">
        <v>137</v>
      </c>
      <c r="DD6" s="147"/>
      <c r="DE6" s="146" t="s">
        <v>136</v>
      </c>
      <c r="DF6" s="147"/>
      <c r="DG6" s="146" t="s">
        <v>136</v>
      </c>
      <c r="DH6" s="146"/>
      <c r="DI6" s="146"/>
      <c r="DJ6" s="146"/>
      <c r="DK6" s="146"/>
      <c r="DL6" s="146"/>
      <c r="DM6" s="146"/>
      <c r="DN6" s="147"/>
      <c r="DO6" s="146" t="s">
        <v>136</v>
      </c>
      <c r="DP6" s="146"/>
      <c r="DQ6" s="147"/>
      <c r="DR6" s="146" t="s">
        <v>136</v>
      </c>
      <c r="DS6" s="146"/>
      <c r="DT6" s="146"/>
      <c r="DU6" s="147"/>
      <c r="DV6" s="146" t="s">
        <v>137</v>
      </c>
      <c r="DW6" s="146"/>
      <c r="DX6" s="147"/>
      <c r="DY6" s="146" t="s">
        <v>30</v>
      </c>
      <c r="DZ6" s="146"/>
      <c r="EA6" s="146"/>
      <c r="EB6" s="146"/>
      <c r="EC6" s="146"/>
      <c r="ED6" s="147"/>
      <c r="EE6" s="146" t="s">
        <v>31</v>
      </c>
      <c r="EF6" s="146"/>
      <c r="EG6" s="146"/>
      <c r="EH6" s="146"/>
      <c r="EI6" s="147"/>
      <c r="EJ6" s="146" t="s">
        <v>31</v>
      </c>
      <c r="EK6" s="147"/>
      <c r="EL6" s="146" t="s">
        <v>31</v>
      </c>
      <c r="EM6" s="147"/>
      <c r="EN6" s="146" t="s">
        <v>31</v>
      </c>
      <c r="EO6" s="146"/>
      <c r="EP6" s="146"/>
      <c r="EQ6" s="146"/>
      <c r="ER6" s="146"/>
      <c r="ES6" s="146"/>
      <c r="ET6" s="146"/>
      <c r="EU6" s="147"/>
      <c r="EV6" s="146" t="s">
        <v>31</v>
      </c>
      <c r="EW6" s="146"/>
      <c r="EX6" s="147"/>
      <c r="EY6" s="146" t="s">
        <v>31</v>
      </c>
      <c r="EZ6" s="146"/>
      <c r="FA6" s="146"/>
      <c r="FB6" s="147"/>
      <c r="FC6" s="146" t="s">
        <v>31</v>
      </c>
      <c r="FD6" s="146"/>
      <c r="FE6" s="147"/>
      <c r="FF6" s="146" t="s">
        <v>31</v>
      </c>
      <c r="FG6" s="146"/>
      <c r="FH6" s="146"/>
      <c r="FI6" s="146"/>
      <c r="FJ6" s="146"/>
      <c r="FK6" s="147"/>
    </row>
    <row r="7" spans="1:168" ht="15" customHeight="1" x14ac:dyDescent="0.2">
      <c r="A7" s="140" t="s">
        <v>35</v>
      </c>
      <c r="B7" s="141"/>
      <c r="C7" s="111" t="s">
        <v>36</v>
      </c>
      <c r="D7" s="107" t="s">
        <v>37</v>
      </c>
      <c r="E7" s="107" t="s">
        <v>38</v>
      </c>
      <c r="F7" s="107" t="s">
        <v>39</v>
      </c>
      <c r="G7" s="114" t="s">
        <v>40</v>
      </c>
      <c r="H7" s="138" t="s">
        <v>41</v>
      </c>
      <c r="I7" s="139"/>
      <c r="J7" s="133" t="s">
        <v>135</v>
      </c>
      <c r="K7" s="134"/>
      <c r="L7" s="130" t="s">
        <v>42</v>
      </c>
      <c r="M7" s="131"/>
      <c r="N7" s="132"/>
      <c r="O7" s="112" t="s">
        <v>177</v>
      </c>
      <c r="P7" s="112" t="s">
        <v>178</v>
      </c>
      <c r="Q7" s="112" t="s">
        <v>179</v>
      </c>
      <c r="R7" s="112" t="s">
        <v>180</v>
      </c>
      <c r="S7" s="108" t="s">
        <v>43</v>
      </c>
      <c r="T7" s="110" t="s">
        <v>44</v>
      </c>
      <c r="U7" s="111"/>
      <c r="V7" s="114" t="s">
        <v>45</v>
      </c>
      <c r="W7" s="122" t="s">
        <v>46</v>
      </c>
      <c r="X7" s="123"/>
      <c r="Y7" s="123"/>
      <c r="Z7" s="124"/>
      <c r="AA7" s="125" t="s">
        <v>47</v>
      </c>
      <c r="AB7" s="126"/>
      <c r="AC7" s="127"/>
      <c r="AD7" s="128" t="s">
        <v>184</v>
      </c>
      <c r="AE7" s="105" t="s">
        <v>185</v>
      </c>
      <c r="AF7" s="105" t="s">
        <v>181</v>
      </c>
      <c r="AG7" s="105" t="s">
        <v>182</v>
      </c>
      <c r="AH7" s="107" t="s">
        <v>43</v>
      </c>
      <c r="AI7" s="136" t="s">
        <v>48</v>
      </c>
      <c r="AJ7" s="111" t="s">
        <v>36</v>
      </c>
      <c r="AK7" s="107" t="s">
        <v>37</v>
      </c>
      <c r="AL7" s="107" t="s">
        <v>38</v>
      </c>
      <c r="AM7" s="107" t="s">
        <v>39</v>
      </c>
      <c r="AN7" s="114" t="s">
        <v>40</v>
      </c>
      <c r="AO7" s="138" t="s">
        <v>41</v>
      </c>
      <c r="AP7" s="139"/>
      <c r="AQ7" s="133" t="s">
        <v>135</v>
      </c>
      <c r="AR7" s="134"/>
      <c r="AS7" s="130" t="s">
        <v>42</v>
      </c>
      <c r="AT7" s="131"/>
      <c r="AU7" s="132"/>
      <c r="AV7" s="112" t="s">
        <v>177</v>
      </c>
      <c r="AW7" s="112" t="s">
        <v>178</v>
      </c>
      <c r="AX7" s="112" t="s">
        <v>179</v>
      </c>
      <c r="AY7" s="112" t="s">
        <v>180</v>
      </c>
      <c r="AZ7" s="108" t="s">
        <v>43</v>
      </c>
      <c r="BA7" s="110" t="s">
        <v>44</v>
      </c>
      <c r="BB7" s="111"/>
      <c r="BC7" s="114" t="s">
        <v>45</v>
      </c>
      <c r="BD7" s="122" t="s">
        <v>46</v>
      </c>
      <c r="BE7" s="123"/>
      <c r="BF7" s="123"/>
      <c r="BG7" s="124"/>
      <c r="BH7" s="125" t="s">
        <v>47</v>
      </c>
      <c r="BI7" s="126"/>
      <c r="BJ7" s="127"/>
      <c r="BK7" s="128" t="s">
        <v>184</v>
      </c>
      <c r="BL7" s="105" t="s">
        <v>185</v>
      </c>
      <c r="BM7" s="105" t="s">
        <v>181</v>
      </c>
      <c r="BN7" s="105" t="s">
        <v>182</v>
      </c>
      <c r="BO7" s="107" t="s">
        <v>43</v>
      </c>
      <c r="BP7" s="136" t="s">
        <v>48</v>
      </c>
      <c r="BQ7" s="111" t="s">
        <v>36</v>
      </c>
      <c r="BR7" s="107" t="s">
        <v>37</v>
      </c>
      <c r="BS7" s="107" t="s">
        <v>38</v>
      </c>
      <c r="BT7" s="107" t="s">
        <v>39</v>
      </c>
      <c r="BU7" s="114" t="s">
        <v>40</v>
      </c>
      <c r="BV7" s="138" t="s">
        <v>41</v>
      </c>
      <c r="BW7" s="139"/>
      <c r="BX7" s="133" t="s">
        <v>135</v>
      </c>
      <c r="BY7" s="134"/>
      <c r="BZ7" s="130" t="s">
        <v>42</v>
      </c>
      <c r="CA7" s="131"/>
      <c r="CB7" s="132"/>
      <c r="CC7" s="112" t="s">
        <v>177</v>
      </c>
      <c r="CD7" s="112" t="s">
        <v>178</v>
      </c>
      <c r="CE7" s="112" t="s">
        <v>179</v>
      </c>
      <c r="CF7" s="112" t="s">
        <v>180</v>
      </c>
      <c r="CG7" s="108" t="s">
        <v>43</v>
      </c>
      <c r="CH7" s="110" t="s">
        <v>44</v>
      </c>
      <c r="CI7" s="111"/>
      <c r="CJ7" s="114" t="s">
        <v>45</v>
      </c>
      <c r="CK7" s="122" t="s">
        <v>46</v>
      </c>
      <c r="CL7" s="123"/>
      <c r="CM7" s="123"/>
      <c r="CN7" s="124"/>
      <c r="CO7" s="125" t="s">
        <v>47</v>
      </c>
      <c r="CP7" s="126"/>
      <c r="CQ7" s="127"/>
      <c r="CR7" s="128" t="s">
        <v>184</v>
      </c>
      <c r="CS7" s="105" t="s">
        <v>185</v>
      </c>
      <c r="CT7" s="105" t="s">
        <v>181</v>
      </c>
      <c r="CU7" s="105" t="s">
        <v>182</v>
      </c>
      <c r="CV7" s="107" t="s">
        <v>43</v>
      </c>
      <c r="CW7" s="136" t="s">
        <v>48</v>
      </c>
      <c r="CX7" s="111" t="s">
        <v>36</v>
      </c>
      <c r="CY7" s="107" t="s">
        <v>37</v>
      </c>
      <c r="CZ7" s="107" t="s">
        <v>38</v>
      </c>
      <c r="DA7" s="107" t="s">
        <v>39</v>
      </c>
      <c r="DB7" s="114" t="s">
        <v>40</v>
      </c>
      <c r="DC7" s="138" t="s">
        <v>41</v>
      </c>
      <c r="DD7" s="139"/>
      <c r="DE7" s="133" t="s">
        <v>135</v>
      </c>
      <c r="DF7" s="134"/>
      <c r="DG7" s="130" t="s">
        <v>42</v>
      </c>
      <c r="DH7" s="131"/>
      <c r="DI7" s="132"/>
      <c r="DJ7" s="112" t="s">
        <v>177</v>
      </c>
      <c r="DK7" s="112" t="s">
        <v>178</v>
      </c>
      <c r="DL7" s="112" t="s">
        <v>179</v>
      </c>
      <c r="DM7" s="112" t="s">
        <v>180</v>
      </c>
      <c r="DN7" s="108" t="s">
        <v>43</v>
      </c>
      <c r="DO7" s="110" t="s">
        <v>44</v>
      </c>
      <c r="DP7" s="111"/>
      <c r="DQ7" s="114" t="s">
        <v>45</v>
      </c>
      <c r="DR7" s="122" t="s">
        <v>46</v>
      </c>
      <c r="DS7" s="123"/>
      <c r="DT7" s="123"/>
      <c r="DU7" s="124"/>
      <c r="DV7" s="125" t="s">
        <v>47</v>
      </c>
      <c r="DW7" s="126"/>
      <c r="DX7" s="127"/>
      <c r="DY7" s="128" t="s">
        <v>184</v>
      </c>
      <c r="DZ7" s="105" t="s">
        <v>185</v>
      </c>
      <c r="EA7" s="105" t="s">
        <v>181</v>
      </c>
      <c r="EB7" s="105" t="s">
        <v>182</v>
      </c>
      <c r="EC7" s="107" t="s">
        <v>43</v>
      </c>
      <c r="ED7" s="136" t="s">
        <v>48</v>
      </c>
      <c r="EE7" s="111" t="s">
        <v>36</v>
      </c>
      <c r="EF7" s="107" t="s">
        <v>37</v>
      </c>
      <c r="EG7" s="107" t="s">
        <v>38</v>
      </c>
      <c r="EH7" s="107" t="s">
        <v>39</v>
      </c>
      <c r="EI7" s="114" t="s">
        <v>40</v>
      </c>
      <c r="EJ7" s="138" t="s">
        <v>41</v>
      </c>
      <c r="EK7" s="139"/>
      <c r="EL7" s="133" t="s">
        <v>135</v>
      </c>
      <c r="EM7" s="134"/>
      <c r="EN7" s="130" t="s">
        <v>42</v>
      </c>
      <c r="EO7" s="131"/>
      <c r="EP7" s="132"/>
      <c r="EQ7" s="112" t="s">
        <v>177</v>
      </c>
      <c r="ER7" s="112" t="s">
        <v>178</v>
      </c>
      <c r="ES7" s="112" t="s">
        <v>179</v>
      </c>
      <c r="ET7" s="112" t="s">
        <v>180</v>
      </c>
      <c r="EU7" s="108" t="s">
        <v>43</v>
      </c>
      <c r="EV7" s="110" t="s">
        <v>44</v>
      </c>
      <c r="EW7" s="111"/>
      <c r="EX7" s="114" t="s">
        <v>45</v>
      </c>
      <c r="EY7" s="122" t="s">
        <v>46</v>
      </c>
      <c r="EZ7" s="123"/>
      <c r="FA7" s="123"/>
      <c r="FB7" s="124"/>
      <c r="FC7" s="125" t="s">
        <v>47</v>
      </c>
      <c r="FD7" s="126"/>
      <c r="FE7" s="127"/>
      <c r="FF7" s="128" t="s">
        <v>184</v>
      </c>
      <c r="FG7" s="105" t="s">
        <v>185</v>
      </c>
      <c r="FH7" s="105" t="s">
        <v>181</v>
      </c>
      <c r="FI7" s="105" t="s">
        <v>182</v>
      </c>
      <c r="FJ7" s="107" t="s">
        <v>43</v>
      </c>
      <c r="FK7" s="136" t="s">
        <v>48</v>
      </c>
    </row>
    <row r="8" spans="1:168" ht="10.5" customHeight="1" x14ac:dyDescent="0.2">
      <c r="A8" s="142"/>
      <c r="B8" s="143"/>
      <c r="C8" s="111"/>
      <c r="D8" s="107"/>
      <c r="E8" s="107"/>
      <c r="F8" s="107"/>
      <c r="G8" s="115"/>
      <c r="H8" s="118" t="s">
        <v>49</v>
      </c>
      <c r="I8" s="135" t="s">
        <v>50</v>
      </c>
      <c r="J8" s="118" t="s">
        <v>51</v>
      </c>
      <c r="K8" s="135" t="s">
        <v>39</v>
      </c>
      <c r="L8" s="118" t="s">
        <v>49</v>
      </c>
      <c r="M8" s="120" t="s">
        <v>52</v>
      </c>
      <c r="N8" s="119" t="s">
        <v>39</v>
      </c>
      <c r="O8" s="107"/>
      <c r="P8" s="107"/>
      <c r="Q8" s="107"/>
      <c r="R8" s="107"/>
      <c r="S8" s="109"/>
      <c r="T8" s="110"/>
      <c r="U8" s="122"/>
      <c r="V8" s="115"/>
      <c r="W8" s="118" t="s">
        <v>53</v>
      </c>
      <c r="X8" s="119" t="s">
        <v>54</v>
      </c>
      <c r="Y8" s="119" t="s">
        <v>55</v>
      </c>
      <c r="Z8" s="135" t="s">
        <v>39</v>
      </c>
      <c r="AA8" s="118" t="s">
        <v>53</v>
      </c>
      <c r="AB8" s="120" t="s">
        <v>56</v>
      </c>
      <c r="AC8" s="135" t="s">
        <v>39</v>
      </c>
      <c r="AD8" s="129"/>
      <c r="AE8" s="106"/>
      <c r="AF8" s="106"/>
      <c r="AG8" s="106"/>
      <c r="AH8" s="107"/>
      <c r="AI8" s="137"/>
      <c r="AJ8" s="111"/>
      <c r="AK8" s="107"/>
      <c r="AL8" s="107"/>
      <c r="AM8" s="107"/>
      <c r="AN8" s="115"/>
      <c r="AO8" s="118" t="s">
        <v>49</v>
      </c>
      <c r="AP8" s="135" t="s">
        <v>50</v>
      </c>
      <c r="AQ8" s="118" t="s">
        <v>51</v>
      </c>
      <c r="AR8" s="135" t="s">
        <v>39</v>
      </c>
      <c r="AS8" s="118" t="s">
        <v>49</v>
      </c>
      <c r="AT8" s="120" t="s">
        <v>52</v>
      </c>
      <c r="AU8" s="119" t="s">
        <v>39</v>
      </c>
      <c r="AV8" s="107"/>
      <c r="AW8" s="107"/>
      <c r="AX8" s="107"/>
      <c r="AY8" s="107"/>
      <c r="AZ8" s="109"/>
      <c r="BA8" s="110"/>
      <c r="BB8" s="122"/>
      <c r="BC8" s="115"/>
      <c r="BD8" s="118" t="s">
        <v>53</v>
      </c>
      <c r="BE8" s="119" t="s">
        <v>54</v>
      </c>
      <c r="BF8" s="119" t="s">
        <v>55</v>
      </c>
      <c r="BG8" s="135" t="s">
        <v>39</v>
      </c>
      <c r="BH8" s="118" t="s">
        <v>53</v>
      </c>
      <c r="BI8" s="120" t="s">
        <v>56</v>
      </c>
      <c r="BJ8" s="135" t="s">
        <v>39</v>
      </c>
      <c r="BK8" s="129"/>
      <c r="BL8" s="106"/>
      <c r="BM8" s="106"/>
      <c r="BN8" s="106"/>
      <c r="BO8" s="107"/>
      <c r="BP8" s="137"/>
      <c r="BQ8" s="111"/>
      <c r="BR8" s="107"/>
      <c r="BS8" s="107"/>
      <c r="BT8" s="107"/>
      <c r="BU8" s="115"/>
      <c r="BV8" s="118" t="s">
        <v>49</v>
      </c>
      <c r="BW8" s="135" t="s">
        <v>50</v>
      </c>
      <c r="BX8" s="118" t="s">
        <v>51</v>
      </c>
      <c r="BY8" s="135" t="s">
        <v>39</v>
      </c>
      <c r="BZ8" s="118" t="s">
        <v>49</v>
      </c>
      <c r="CA8" s="120" t="s">
        <v>52</v>
      </c>
      <c r="CB8" s="119" t="s">
        <v>39</v>
      </c>
      <c r="CC8" s="107"/>
      <c r="CD8" s="107"/>
      <c r="CE8" s="107"/>
      <c r="CF8" s="107"/>
      <c r="CG8" s="109"/>
      <c r="CH8" s="110"/>
      <c r="CI8" s="122"/>
      <c r="CJ8" s="115"/>
      <c r="CK8" s="118" t="s">
        <v>53</v>
      </c>
      <c r="CL8" s="119" t="s">
        <v>54</v>
      </c>
      <c r="CM8" s="119" t="s">
        <v>55</v>
      </c>
      <c r="CN8" s="135" t="s">
        <v>39</v>
      </c>
      <c r="CO8" s="118" t="s">
        <v>53</v>
      </c>
      <c r="CP8" s="120" t="s">
        <v>56</v>
      </c>
      <c r="CQ8" s="135" t="s">
        <v>39</v>
      </c>
      <c r="CR8" s="129"/>
      <c r="CS8" s="106"/>
      <c r="CT8" s="106"/>
      <c r="CU8" s="106"/>
      <c r="CV8" s="107"/>
      <c r="CW8" s="137"/>
      <c r="CX8" s="111"/>
      <c r="CY8" s="107"/>
      <c r="CZ8" s="107"/>
      <c r="DA8" s="107"/>
      <c r="DB8" s="115"/>
      <c r="DC8" s="118" t="s">
        <v>49</v>
      </c>
      <c r="DD8" s="135" t="s">
        <v>50</v>
      </c>
      <c r="DE8" s="118" t="s">
        <v>51</v>
      </c>
      <c r="DF8" s="135" t="s">
        <v>39</v>
      </c>
      <c r="DG8" s="118" t="s">
        <v>49</v>
      </c>
      <c r="DH8" s="120" t="s">
        <v>52</v>
      </c>
      <c r="DI8" s="119" t="s">
        <v>39</v>
      </c>
      <c r="DJ8" s="107"/>
      <c r="DK8" s="107"/>
      <c r="DL8" s="107"/>
      <c r="DM8" s="107"/>
      <c r="DN8" s="109"/>
      <c r="DO8" s="110"/>
      <c r="DP8" s="122"/>
      <c r="DQ8" s="115"/>
      <c r="DR8" s="118" t="s">
        <v>53</v>
      </c>
      <c r="DS8" s="119" t="s">
        <v>54</v>
      </c>
      <c r="DT8" s="119" t="s">
        <v>55</v>
      </c>
      <c r="DU8" s="135" t="s">
        <v>39</v>
      </c>
      <c r="DV8" s="118" t="s">
        <v>53</v>
      </c>
      <c r="DW8" s="120" t="s">
        <v>56</v>
      </c>
      <c r="DX8" s="135" t="s">
        <v>39</v>
      </c>
      <c r="DY8" s="129"/>
      <c r="DZ8" s="106"/>
      <c r="EA8" s="106"/>
      <c r="EB8" s="106"/>
      <c r="EC8" s="107"/>
      <c r="ED8" s="137"/>
      <c r="EE8" s="111"/>
      <c r="EF8" s="107"/>
      <c r="EG8" s="107"/>
      <c r="EH8" s="107"/>
      <c r="EI8" s="115"/>
      <c r="EJ8" s="118" t="s">
        <v>49</v>
      </c>
      <c r="EK8" s="135" t="s">
        <v>50</v>
      </c>
      <c r="EL8" s="118" t="s">
        <v>51</v>
      </c>
      <c r="EM8" s="135" t="s">
        <v>39</v>
      </c>
      <c r="EN8" s="118" t="s">
        <v>49</v>
      </c>
      <c r="EO8" s="120" t="s">
        <v>52</v>
      </c>
      <c r="EP8" s="119" t="s">
        <v>39</v>
      </c>
      <c r="EQ8" s="107"/>
      <c r="ER8" s="107"/>
      <c r="ES8" s="107"/>
      <c r="ET8" s="107"/>
      <c r="EU8" s="109"/>
      <c r="EV8" s="110"/>
      <c r="EW8" s="122"/>
      <c r="EX8" s="115"/>
      <c r="EY8" s="118" t="s">
        <v>53</v>
      </c>
      <c r="EZ8" s="119" t="s">
        <v>54</v>
      </c>
      <c r="FA8" s="119" t="s">
        <v>55</v>
      </c>
      <c r="FB8" s="135" t="s">
        <v>39</v>
      </c>
      <c r="FC8" s="118" t="s">
        <v>53</v>
      </c>
      <c r="FD8" s="120" t="s">
        <v>56</v>
      </c>
      <c r="FE8" s="135" t="s">
        <v>39</v>
      </c>
      <c r="FF8" s="129"/>
      <c r="FG8" s="106"/>
      <c r="FH8" s="106"/>
      <c r="FI8" s="106"/>
      <c r="FJ8" s="107"/>
      <c r="FK8" s="137"/>
    </row>
    <row r="9" spans="1:168" ht="15" customHeight="1" x14ac:dyDescent="0.2">
      <c r="A9" s="142"/>
      <c r="B9" s="143"/>
      <c r="C9" s="111"/>
      <c r="D9" s="107"/>
      <c r="E9" s="107"/>
      <c r="F9" s="107"/>
      <c r="G9" s="115"/>
      <c r="H9" s="111"/>
      <c r="I9" s="115"/>
      <c r="J9" s="111"/>
      <c r="K9" s="115"/>
      <c r="L9" s="111"/>
      <c r="M9" s="121"/>
      <c r="N9" s="107"/>
      <c r="O9" s="107"/>
      <c r="P9" s="107"/>
      <c r="Q9" s="107"/>
      <c r="R9" s="107"/>
      <c r="S9" s="109"/>
      <c r="T9" s="111"/>
      <c r="U9" s="116" t="s">
        <v>57</v>
      </c>
      <c r="V9" s="115"/>
      <c r="W9" s="111"/>
      <c r="X9" s="107"/>
      <c r="Y9" s="107"/>
      <c r="Z9" s="115"/>
      <c r="AA9" s="111"/>
      <c r="AB9" s="121"/>
      <c r="AC9" s="115"/>
      <c r="AD9" s="129"/>
      <c r="AE9" s="106"/>
      <c r="AF9" s="106"/>
      <c r="AG9" s="106"/>
      <c r="AH9" s="107"/>
      <c r="AI9" s="137"/>
      <c r="AJ9" s="111"/>
      <c r="AK9" s="107"/>
      <c r="AL9" s="107"/>
      <c r="AM9" s="107"/>
      <c r="AN9" s="115"/>
      <c r="AO9" s="111"/>
      <c r="AP9" s="115"/>
      <c r="AQ9" s="111"/>
      <c r="AR9" s="115"/>
      <c r="AS9" s="111"/>
      <c r="AT9" s="121"/>
      <c r="AU9" s="107"/>
      <c r="AV9" s="107"/>
      <c r="AW9" s="107"/>
      <c r="AX9" s="107"/>
      <c r="AY9" s="107"/>
      <c r="AZ9" s="109"/>
      <c r="BA9" s="111"/>
      <c r="BB9" s="116" t="s">
        <v>57</v>
      </c>
      <c r="BC9" s="115"/>
      <c r="BD9" s="111"/>
      <c r="BE9" s="107"/>
      <c r="BF9" s="107"/>
      <c r="BG9" s="115"/>
      <c r="BH9" s="111"/>
      <c r="BI9" s="121"/>
      <c r="BJ9" s="115"/>
      <c r="BK9" s="129"/>
      <c r="BL9" s="106"/>
      <c r="BM9" s="106"/>
      <c r="BN9" s="106"/>
      <c r="BO9" s="107"/>
      <c r="BP9" s="137"/>
      <c r="BQ9" s="111"/>
      <c r="BR9" s="107"/>
      <c r="BS9" s="107"/>
      <c r="BT9" s="107"/>
      <c r="BU9" s="115"/>
      <c r="BV9" s="111"/>
      <c r="BW9" s="115"/>
      <c r="BX9" s="111"/>
      <c r="BY9" s="115"/>
      <c r="BZ9" s="111"/>
      <c r="CA9" s="121"/>
      <c r="CB9" s="107"/>
      <c r="CC9" s="107"/>
      <c r="CD9" s="107"/>
      <c r="CE9" s="107"/>
      <c r="CF9" s="107"/>
      <c r="CG9" s="109"/>
      <c r="CH9" s="111"/>
      <c r="CI9" s="116" t="s">
        <v>57</v>
      </c>
      <c r="CJ9" s="115"/>
      <c r="CK9" s="111"/>
      <c r="CL9" s="107"/>
      <c r="CM9" s="107"/>
      <c r="CN9" s="115"/>
      <c r="CO9" s="111"/>
      <c r="CP9" s="121"/>
      <c r="CQ9" s="115"/>
      <c r="CR9" s="129"/>
      <c r="CS9" s="106"/>
      <c r="CT9" s="106"/>
      <c r="CU9" s="106"/>
      <c r="CV9" s="107"/>
      <c r="CW9" s="137"/>
      <c r="CX9" s="111"/>
      <c r="CY9" s="107"/>
      <c r="CZ9" s="107"/>
      <c r="DA9" s="107"/>
      <c r="DB9" s="115"/>
      <c r="DC9" s="111"/>
      <c r="DD9" s="115"/>
      <c r="DE9" s="111"/>
      <c r="DF9" s="115"/>
      <c r="DG9" s="111"/>
      <c r="DH9" s="121"/>
      <c r="DI9" s="107"/>
      <c r="DJ9" s="107"/>
      <c r="DK9" s="107"/>
      <c r="DL9" s="107"/>
      <c r="DM9" s="107"/>
      <c r="DN9" s="109"/>
      <c r="DO9" s="111"/>
      <c r="DP9" s="116" t="s">
        <v>57</v>
      </c>
      <c r="DQ9" s="115"/>
      <c r="DR9" s="111"/>
      <c r="DS9" s="107"/>
      <c r="DT9" s="107"/>
      <c r="DU9" s="115"/>
      <c r="DV9" s="111"/>
      <c r="DW9" s="121"/>
      <c r="DX9" s="115"/>
      <c r="DY9" s="129"/>
      <c r="DZ9" s="106"/>
      <c r="EA9" s="106"/>
      <c r="EB9" s="106"/>
      <c r="EC9" s="107"/>
      <c r="ED9" s="137"/>
      <c r="EE9" s="111"/>
      <c r="EF9" s="107"/>
      <c r="EG9" s="107"/>
      <c r="EH9" s="107"/>
      <c r="EI9" s="115"/>
      <c r="EJ9" s="111"/>
      <c r="EK9" s="115"/>
      <c r="EL9" s="111"/>
      <c r="EM9" s="115"/>
      <c r="EN9" s="111"/>
      <c r="EO9" s="121"/>
      <c r="EP9" s="107"/>
      <c r="EQ9" s="107"/>
      <c r="ER9" s="107"/>
      <c r="ES9" s="107"/>
      <c r="ET9" s="107"/>
      <c r="EU9" s="109"/>
      <c r="EV9" s="111"/>
      <c r="EW9" s="116" t="s">
        <v>57</v>
      </c>
      <c r="EX9" s="115"/>
      <c r="EY9" s="111"/>
      <c r="EZ9" s="107"/>
      <c r="FA9" s="107"/>
      <c r="FB9" s="115"/>
      <c r="FC9" s="111"/>
      <c r="FD9" s="121"/>
      <c r="FE9" s="115"/>
      <c r="FF9" s="129"/>
      <c r="FG9" s="106"/>
      <c r="FH9" s="106"/>
      <c r="FI9" s="106"/>
      <c r="FJ9" s="107"/>
      <c r="FK9" s="137"/>
    </row>
    <row r="10" spans="1:168" ht="15" customHeight="1" x14ac:dyDescent="0.2">
      <c r="A10" s="142"/>
      <c r="B10" s="143"/>
      <c r="C10" s="111"/>
      <c r="D10" s="107"/>
      <c r="E10" s="107"/>
      <c r="F10" s="107"/>
      <c r="G10" s="115"/>
      <c r="H10" s="111"/>
      <c r="I10" s="115"/>
      <c r="J10" s="111"/>
      <c r="K10" s="115"/>
      <c r="L10" s="111"/>
      <c r="M10" s="121"/>
      <c r="N10" s="107"/>
      <c r="O10" s="107"/>
      <c r="P10" s="107"/>
      <c r="Q10" s="107"/>
      <c r="R10" s="107"/>
      <c r="S10" s="109"/>
      <c r="T10" s="111"/>
      <c r="U10" s="117"/>
      <c r="V10" s="115"/>
      <c r="W10" s="111"/>
      <c r="X10" s="107"/>
      <c r="Y10" s="107"/>
      <c r="Z10" s="115"/>
      <c r="AA10" s="111"/>
      <c r="AB10" s="121"/>
      <c r="AC10" s="115"/>
      <c r="AD10" s="129"/>
      <c r="AE10" s="106"/>
      <c r="AF10" s="106"/>
      <c r="AG10" s="106"/>
      <c r="AH10" s="107"/>
      <c r="AI10" s="137"/>
      <c r="AJ10" s="111"/>
      <c r="AK10" s="107"/>
      <c r="AL10" s="107"/>
      <c r="AM10" s="107"/>
      <c r="AN10" s="115"/>
      <c r="AO10" s="111"/>
      <c r="AP10" s="115"/>
      <c r="AQ10" s="111"/>
      <c r="AR10" s="115"/>
      <c r="AS10" s="111"/>
      <c r="AT10" s="121"/>
      <c r="AU10" s="107"/>
      <c r="AV10" s="107"/>
      <c r="AW10" s="107"/>
      <c r="AX10" s="107"/>
      <c r="AY10" s="107"/>
      <c r="AZ10" s="109"/>
      <c r="BA10" s="111"/>
      <c r="BB10" s="117"/>
      <c r="BC10" s="115"/>
      <c r="BD10" s="111"/>
      <c r="BE10" s="107"/>
      <c r="BF10" s="107"/>
      <c r="BG10" s="115"/>
      <c r="BH10" s="111"/>
      <c r="BI10" s="121"/>
      <c r="BJ10" s="115"/>
      <c r="BK10" s="129"/>
      <c r="BL10" s="106"/>
      <c r="BM10" s="106"/>
      <c r="BN10" s="106"/>
      <c r="BO10" s="107"/>
      <c r="BP10" s="137"/>
      <c r="BQ10" s="111"/>
      <c r="BR10" s="107"/>
      <c r="BS10" s="107"/>
      <c r="BT10" s="107"/>
      <c r="BU10" s="115"/>
      <c r="BV10" s="111"/>
      <c r="BW10" s="115"/>
      <c r="BX10" s="111"/>
      <c r="BY10" s="115"/>
      <c r="BZ10" s="111"/>
      <c r="CA10" s="121"/>
      <c r="CB10" s="107"/>
      <c r="CC10" s="107"/>
      <c r="CD10" s="107"/>
      <c r="CE10" s="107"/>
      <c r="CF10" s="107"/>
      <c r="CG10" s="109"/>
      <c r="CH10" s="111"/>
      <c r="CI10" s="117"/>
      <c r="CJ10" s="115"/>
      <c r="CK10" s="111"/>
      <c r="CL10" s="107"/>
      <c r="CM10" s="107"/>
      <c r="CN10" s="115"/>
      <c r="CO10" s="111"/>
      <c r="CP10" s="121"/>
      <c r="CQ10" s="115"/>
      <c r="CR10" s="129"/>
      <c r="CS10" s="106"/>
      <c r="CT10" s="106"/>
      <c r="CU10" s="106"/>
      <c r="CV10" s="107"/>
      <c r="CW10" s="137"/>
      <c r="CX10" s="111"/>
      <c r="CY10" s="107"/>
      <c r="CZ10" s="107"/>
      <c r="DA10" s="107"/>
      <c r="DB10" s="115"/>
      <c r="DC10" s="111"/>
      <c r="DD10" s="115"/>
      <c r="DE10" s="111"/>
      <c r="DF10" s="115"/>
      <c r="DG10" s="111"/>
      <c r="DH10" s="121"/>
      <c r="DI10" s="107"/>
      <c r="DJ10" s="107"/>
      <c r="DK10" s="107"/>
      <c r="DL10" s="107"/>
      <c r="DM10" s="107"/>
      <c r="DN10" s="109"/>
      <c r="DO10" s="111"/>
      <c r="DP10" s="117"/>
      <c r="DQ10" s="115"/>
      <c r="DR10" s="111"/>
      <c r="DS10" s="107"/>
      <c r="DT10" s="107"/>
      <c r="DU10" s="115"/>
      <c r="DV10" s="111"/>
      <c r="DW10" s="121"/>
      <c r="DX10" s="115"/>
      <c r="DY10" s="129"/>
      <c r="DZ10" s="106"/>
      <c r="EA10" s="106"/>
      <c r="EB10" s="106"/>
      <c r="EC10" s="107"/>
      <c r="ED10" s="137"/>
      <c r="EE10" s="111"/>
      <c r="EF10" s="107"/>
      <c r="EG10" s="107"/>
      <c r="EH10" s="107"/>
      <c r="EI10" s="115"/>
      <c r="EJ10" s="111"/>
      <c r="EK10" s="115"/>
      <c r="EL10" s="111"/>
      <c r="EM10" s="115"/>
      <c r="EN10" s="111"/>
      <c r="EO10" s="121"/>
      <c r="EP10" s="107"/>
      <c r="EQ10" s="107"/>
      <c r="ER10" s="107"/>
      <c r="ES10" s="107"/>
      <c r="ET10" s="107"/>
      <c r="EU10" s="109"/>
      <c r="EV10" s="111"/>
      <c r="EW10" s="117"/>
      <c r="EX10" s="115"/>
      <c r="EY10" s="111"/>
      <c r="EZ10" s="107"/>
      <c r="FA10" s="107"/>
      <c r="FB10" s="115"/>
      <c r="FC10" s="111"/>
      <c r="FD10" s="121"/>
      <c r="FE10" s="115"/>
      <c r="FF10" s="129"/>
      <c r="FG10" s="106"/>
      <c r="FH10" s="106"/>
      <c r="FI10" s="106"/>
      <c r="FJ10" s="107"/>
      <c r="FK10" s="137"/>
    </row>
    <row r="11" spans="1:168" ht="15" customHeight="1" x14ac:dyDescent="0.2">
      <c r="A11" s="142"/>
      <c r="B11" s="143"/>
      <c r="C11" s="111"/>
      <c r="D11" s="107"/>
      <c r="E11" s="107"/>
      <c r="F11" s="107"/>
      <c r="G11" s="115"/>
      <c r="H11" s="111"/>
      <c r="I11" s="115"/>
      <c r="J11" s="111"/>
      <c r="K11" s="115"/>
      <c r="L11" s="111"/>
      <c r="M11" s="121"/>
      <c r="N11" s="107"/>
      <c r="O11" s="107"/>
      <c r="P11" s="107"/>
      <c r="Q11" s="107"/>
      <c r="R11" s="107"/>
      <c r="S11" s="109"/>
      <c r="T11" s="111"/>
      <c r="U11" s="117"/>
      <c r="V11" s="115"/>
      <c r="W11" s="111"/>
      <c r="X11" s="107"/>
      <c r="Y11" s="107"/>
      <c r="Z11" s="115"/>
      <c r="AA11" s="111"/>
      <c r="AB11" s="121"/>
      <c r="AC11" s="115"/>
      <c r="AD11" s="129"/>
      <c r="AE11" s="106"/>
      <c r="AF11" s="106"/>
      <c r="AG11" s="106"/>
      <c r="AH11" s="107"/>
      <c r="AI11" s="137"/>
      <c r="AJ11" s="111"/>
      <c r="AK11" s="107"/>
      <c r="AL11" s="107"/>
      <c r="AM11" s="107"/>
      <c r="AN11" s="115"/>
      <c r="AO11" s="111"/>
      <c r="AP11" s="115"/>
      <c r="AQ11" s="111"/>
      <c r="AR11" s="115"/>
      <c r="AS11" s="111"/>
      <c r="AT11" s="121"/>
      <c r="AU11" s="107"/>
      <c r="AV11" s="107"/>
      <c r="AW11" s="107"/>
      <c r="AX11" s="107"/>
      <c r="AY11" s="107"/>
      <c r="AZ11" s="109"/>
      <c r="BA11" s="111"/>
      <c r="BB11" s="117"/>
      <c r="BC11" s="115"/>
      <c r="BD11" s="111"/>
      <c r="BE11" s="107"/>
      <c r="BF11" s="107"/>
      <c r="BG11" s="115"/>
      <c r="BH11" s="111"/>
      <c r="BI11" s="121"/>
      <c r="BJ11" s="115"/>
      <c r="BK11" s="129"/>
      <c r="BL11" s="106"/>
      <c r="BM11" s="106"/>
      <c r="BN11" s="106"/>
      <c r="BO11" s="107"/>
      <c r="BP11" s="137"/>
      <c r="BQ11" s="111"/>
      <c r="BR11" s="107"/>
      <c r="BS11" s="107"/>
      <c r="BT11" s="107"/>
      <c r="BU11" s="115"/>
      <c r="BV11" s="111"/>
      <c r="BW11" s="115"/>
      <c r="BX11" s="111"/>
      <c r="BY11" s="115"/>
      <c r="BZ11" s="111"/>
      <c r="CA11" s="121"/>
      <c r="CB11" s="107"/>
      <c r="CC11" s="107"/>
      <c r="CD11" s="107"/>
      <c r="CE11" s="107"/>
      <c r="CF11" s="107"/>
      <c r="CG11" s="109"/>
      <c r="CH11" s="111"/>
      <c r="CI11" s="117"/>
      <c r="CJ11" s="115"/>
      <c r="CK11" s="111"/>
      <c r="CL11" s="107"/>
      <c r="CM11" s="107"/>
      <c r="CN11" s="115"/>
      <c r="CO11" s="111"/>
      <c r="CP11" s="121"/>
      <c r="CQ11" s="115"/>
      <c r="CR11" s="129"/>
      <c r="CS11" s="106"/>
      <c r="CT11" s="106"/>
      <c r="CU11" s="106"/>
      <c r="CV11" s="107"/>
      <c r="CW11" s="137"/>
      <c r="CX11" s="111"/>
      <c r="CY11" s="107"/>
      <c r="CZ11" s="107"/>
      <c r="DA11" s="107"/>
      <c r="DB11" s="115"/>
      <c r="DC11" s="111"/>
      <c r="DD11" s="115"/>
      <c r="DE11" s="111"/>
      <c r="DF11" s="115"/>
      <c r="DG11" s="111"/>
      <c r="DH11" s="121"/>
      <c r="DI11" s="107"/>
      <c r="DJ11" s="107"/>
      <c r="DK11" s="107"/>
      <c r="DL11" s="107"/>
      <c r="DM11" s="107"/>
      <c r="DN11" s="109"/>
      <c r="DO11" s="111"/>
      <c r="DP11" s="117"/>
      <c r="DQ11" s="115"/>
      <c r="DR11" s="111"/>
      <c r="DS11" s="107"/>
      <c r="DT11" s="107"/>
      <c r="DU11" s="115"/>
      <c r="DV11" s="111"/>
      <c r="DW11" s="121"/>
      <c r="DX11" s="115"/>
      <c r="DY11" s="129"/>
      <c r="DZ11" s="106"/>
      <c r="EA11" s="106"/>
      <c r="EB11" s="106"/>
      <c r="EC11" s="107"/>
      <c r="ED11" s="137"/>
      <c r="EE11" s="111"/>
      <c r="EF11" s="107"/>
      <c r="EG11" s="107"/>
      <c r="EH11" s="107"/>
      <c r="EI11" s="115"/>
      <c r="EJ11" s="111"/>
      <c r="EK11" s="115"/>
      <c r="EL11" s="111"/>
      <c r="EM11" s="115"/>
      <c r="EN11" s="111"/>
      <c r="EO11" s="121"/>
      <c r="EP11" s="107"/>
      <c r="EQ11" s="107"/>
      <c r="ER11" s="107"/>
      <c r="ES11" s="107"/>
      <c r="ET11" s="107"/>
      <c r="EU11" s="109"/>
      <c r="EV11" s="111"/>
      <c r="EW11" s="117"/>
      <c r="EX11" s="115"/>
      <c r="EY11" s="111"/>
      <c r="EZ11" s="107"/>
      <c r="FA11" s="107"/>
      <c r="FB11" s="115"/>
      <c r="FC11" s="111"/>
      <c r="FD11" s="121"/>
      <c r="FE11" s="115"/>
      <c r="FF11" s="129"/>
      <c r="FG11" s="106"/>
      <c r="FH11" s="106"/>
      <c r="FI11" s="106"/>
      <c r="FJ11" s="107"/>
      <c r="FK11" s="137"/>
    </row>
    <row r="12" spans="1:168" ht="15" customHeight="1" x14ac:dyDescent="0.2">
      <c r="A12" s="144"/>
      <c r="B12" s="145"/>
      <c r="C12" s="6" t="s">
        <v>58</v>
      </c>
      <c r="D12" s="7" t="s">
        <v>58</v>
      </c>
      <c r="E12" s="7" t="s">
        <v>58</v>
      </c>
      <c r="F12" s="8" t="s">
        <v>59</v>
      </c>
      <c r="G12" s="9" t="s">
        <v>58</v>
      </c>
      <c r="H12" s="10" t="s">
        <v>58</v>
      </c>
      <c r="I12" s="11" t="s">
        <v>58</v>
      </c>
      <c r="J12" s="10" t="s">
        <v>58</v>
      </c>
      <c r="K12" s="11" t="s">
        <v>58</v>
      </c>
      <c r="L12" s="12" t="s">
        <v>58</v>
      </c>
      <c r="M12" s="13" t="s">
        <v>58</v>
      </c>
      <c r="N12" s="13" t="s">
        <v>58</v>
      </c>
      <c r="O12" s="104" t="s">
        <v>176</v>
      </c>
      <c r="P12" s="104" t="s">
        <v>176</v>
      </c>
      <c r="Q12" s="104" t="s">
        <v>176</v>
      </c>
      <c r="R12" s="104" t="s">
        <v>176</v>
      </c>
      <c r="S12" s="14" t="s">
        <v>58</v>
      </c>
      <c r="T12" s="15" t="s">
        <v>60</v>
      </c>
      <c r="U12" s="16" t="s">
        <v>61</v>
      </c>
      <c r="V12" s="17" t="s">
        <v>62</v>
      </c>
      <c r="W12" s="12" t="s">
        <v>58</v>
      </c>
      <c r="X12" s="13" t="s">
        <v>58</v>
      </c>
      <c r="Y12" s="13" t="s">
        <v>58</v>
      </c>
      <c r="Z12" s="14" t="s">
        <v>58</v>
      </c>
      <c r="AA12" s="12" t="s">
        <v>58</v>
      </c>
      <c r="AB12" s="13" t="s">
        <v>58</v>
      </c>
      <c r="AC12" s="14" t="s">
        <v>58</v>
      </c>
      <c r="AD12" s="18" t="s">
        <v>58</v>
      </c>
      <c r="AE12" s="18" t="s">
        <v>58</v>
      </c>
      <c r="AF12" s="18" t="s">
        <v>58</v>
      </c>
      <c r="AG12" s="18" t="s">
        <v>58</v>
      </c>
      <c r="AH12" s="18" t="s">
        <v>58</v>
      </c>
      <c r="AI12" s="17" t="s">
        <v>63</v>
      </c>
      <c r="AJ12" s="6" t="s">
        <v>58</v>
      </c>
      <c r="AK12" s="7" t="s">
        <v>58</v>
      </c>
      <c r="AL12" s="7" t="s">
        <v>58</v>
      </c>
      <c r="AM12" s="8" t="s">
        <v>59</v>
      </c>
      <c r="AN12" s="9" t="s">
        <v>58</v>
      </c>
      <c r="AO12" s="10" t="s">
        <v>58</v>
      </c>
      <c r="AP12" s="11" t="s">
        <v>58</v>
      </c>
      <c r="AQ12" s="10" t="s">
        <v>58</v>
      </c>
      <c r="AR12" s="11" t="s">
        <v>58</v>
      </c>
      <c r="AS12" s="12" t="s">
        <v>58</v>
      </c>
      <c r="AT12" s="13" t="s">
        <v>58</v>
      </c>
      <c r="AU12" s="13" t="s">
        <v>58</v>
      </c>
      <c r="AV12" s="104" t="s">
        <v>176</v>
      </c>
      <c r="AW12" s="104" t="s">
        <v>176</v>
      </c>
      <c r="AX12" s="104" t="s">
        <v>176</v>
      </c>
      <c r="AY12" s="104" t="s">
        <v>176</v>
      </c>
      <c r="AZ12" s="14" t="s">
        <v>58</v>
      </c>
      <c r="BA12" s="15" t="s">
        <v>60</v>
      </c>
      <c r="BB12" s="16" t="s">
        <v>61</v>
      </c>
      <c r="BC12" s="17" t="s">
        <v>62</v>
      </c>
      <c r="BD12" s="12" t="s">
        <v>58</v>
      </c>
      <c r="BE12" s="13" t="s">
        <v>58</v>
      </c>
      <c r="BF12" s="13" t="s">
        <v>58</v>
      </c>
      <c r="BG12" s="14" t="s">
        <v>58</v>
      </c>
      <c r="BH12" s="12" t="s">
        <v>58</v>
      </c>
      <c r="BI12" s="13" t="s">
        <v>58</v>
      </c>
      <c r="BJ12" s="14" t="s">
        <v>58</v>
      </c>
      <c r="BK12" s="18" t="s">
        <v>58</v>
      </c>
      <c r="BL12" s="18" t="s">
        <v>58</v>
      </c>
      <c r="BM12" s="18" t="s">
        <v>58</v>
      </c>
      <c r="BN12" s="18" t="s">
        <v>58</v>
      </c>
      <c r="BO12" s="18" t="s">
        <v>58</v>
      </c>
      <c r="BP12" s="17" t="s">
        <v>63</v>
      </c>
      <c r="BQ12" s="6" t="s">
        <v>58</v>
      </c>
      <c r="BR12" s="7" t="s">
        <v>58</v>
      </c>
      <c r="BS12" s="7" t="s">
        <v>58</v>
      </c>
      <c r="BT12" s="8" t="s">
        <v>59</v>
      </c>
      <c r="BU12" s="9" t="s">
        <v>58</v>
      </c>
      <c r="BV12" s="10" t="s">
        <v>58</v>
      </c>
      <c r="BW12" s="11" t="s">
        <v>58</v>
      </c>
      <c r="BX12" s="10" t="s">
        <v>58</v>
      </c>
      <c r="BY12" s="11" t="s">
        <v>58</v>
      </c>
      <c r="BZ12" s="12" t="s">
        <v>58</v>
      </c>
      <c r="CA12" s="13" t="s">
        <v>58</v>
      </c>
      <c r="CB12" s="13" t="s">
        <v>58</v>
      </c>
      <c r="CC12" s="104" t="s">
        <v>176</v>
      </c>
      <c r="CD12" s="104" t="s">
        <v>176</v>
      </c>
      <c r="CE12" s="104" t="s">
        <v>176</v>
      </c>
      <c r="CF12" s="104" t="s">
        <v>176</v>
      </c>
      <c r="CG12" s="14" t="s">
        <v>58</v>
      </c>
      <c r="CH12" s="15" t="s">
        <v>60</v>
      </c>
      <c r="CI12" s="16" t="s">
        <v>61</v>
      </c>
      <c r="CJ12" s="17" t="s">
        <v>62</v>
      </c>
      <c r="CK12" s="12" t="s">
        <v>58</v>
      </c>
      <c r="CL12" s="13" t="s">
        <v>58</v>
      </c>
      <c r="CM12" s="13" t="s">
        <v>58</v>
      </c>
      <c r="CN12" s="14" t="s">
        <v>58</v>
      </c>
      <c r="CO12" s="12" t="s">
        <v>58</v>
      </c>
      <c r="CP12" s="13" t="s">
        <v>58</v>
      </c>
      <c r="CQ12" s="14" t="s">
        <v>58</v>
      </c>
      <c r="CR12" s="18" t="s">
        <v>58</v>
      </c>
      <c r="CS12" s="18" t="s">
        <v>58</v>
      </c>
      <c r="CT12" s="18" t="s">
        <v>58</v>
      </c>
      <c r="CU12" s="18" t="s">
        <v>58</v>
      </c>
      <c r="CV12" s="18" t="s">
        <v>58</v>
      </c>
      <c r="CW12" s="17" t="s">
        <v>63</v>
      </c>
      <c r="CX12" s="6" t="s">
        <v>58</v>
      </c>
      <c r="CY12" s="7" t="s">
        <v>58</v>
      </c>
      <c r="CZ12" s="7" t="s">
        <v>58</v>
      </c>
      <c r="DA12" s="8" t="s">
        <v>59</v>
      </c>
      <c r="DB12" s="9" t="s">
        <v>58</v>
      </c>
      <c r="DC12" s="10" t="s">
        <v>58</v>
      </c>
      <c r="DD12" s="11" t="s">
        <v>58</v>
      </c>
      <c r="DE12" s="10" t="s">
        <v>58</v>
      </c>
      <c r="DF12" s="11" t="s">
        <v>58</v>
      </c>
      <c r="DG12" s="12" t="s">
        <v>58</v>
      </c>
      <c r="DH12" s="13" t="s">
        <v>58</v>
      </c>
      <c r="DI12" s="13" t="s">
        <v>58</v>
      </c>
      <c r="DJ12" s="104" t="s">
        <v>176</v>
      </c>
      <c r="DK12" s="104" t="s">
        <v>176</v>
      </c>
      <c r="DL12" s="104" t="s">
        <v>176</v>
      </c>
      <c r="DM12" s="104" t="s">
        <v>176</v>
      </c>
      <c r="DN12" s="14" t="s">
        <v>58</v>
      </c>
      <c r="DO12" s="15" t="s">
        <v>60</v>
      </c>
      <c r="DP12" s="16" t="s">
        <v>61</v>
      </c>
      <c r="DQ12" s="17" t="s">
        <v>62</v>
      </c>
      <c r="DR12" s="12" t="s">
        <v>58</v>
      </c>
      <c r="DS12" s="13" t="s">
        <v>58</v>
      </c>
      <c r="DT12" s="13" t="s">
        <v>58</v>
      </c>
      <c r="DU12" s="14" t="s">
        <v>58</v>
      </c>
      <c r="DV12" s="12" t="s">
        <v>58</v>
      </c>
      <c r="DW12" s="13" t="s">
        <v>58</v>
      </c>
      <c r="DX12" s="14" t="s">
        <v>58</v>
      </c>
      <c r="DY12" s="18" t="s">
        <v>58</v>
      </c>
      <c r="DZ12" s="18" t="s">
        <v>58</v>
      </c>
      <c r="EA12" s="18" t="s">
        <v>58</v>
      </c>
      <c r="EB12" s="18" t="s">
        <v>58</v>
      </c>
      <c r="EC12" s="18" t="s">
        <v>58</v>
      </c>
      <c r="ED12" s="17" t="s">
        <v>63</v>
      </c>
      <c r="EE12" s="6" t="s">
        <v>58</v>
      </c>
      <c r="EF12" s="7" t="s">
        <v>58</v>
      </c>
      <c r="EG12" s="7" t="s">
        <v>58</v>
      </c>
      <c r="EH12" s="8" t="s">
        <v>59</v>
      </c>
      <c r="EI12" s="9" t="s">
        <v>58</v>
      </c>
      <c r="EJ12" s="10" t="s">
        <v>58</v>
      </c>
      <c r="EK12" s="11" t="s">
        <v>58</v>
      </c>
      <c r="EL12" s="10" t="s">
        <v>58</v>
      </c>
      <c r="EM12" s="11" t="s">
        <v>58</v>
      </c>
      <c r="EN12" s="12" t="s">
        <v>58</v>
      </c>
      <c r="EO12" s="13" t="s">
        <v>58</v>
      </c>
      <c r="EP12" s="13" t="s">
        <v>58</v>
      </c>
      <c r="EQ12" s="104" t="s">
        <v>176</v>
      </c>
      <c r="ER12" s="104" t="s">
        <v>176</v>
      </c>
      <c r="ES12" s="104" t="s">
        <v>176</v>
      </c>
      <c r="ET12" s="104" t="s">
        <v>176</v>
      </c>
      <c r="EU12" s="14" t="s">
        <v>58</v>
      </c>
      <c r="EV12" s="15" t="s">
        <v>60</v>
      </c>
      <c r="EW12" s="16" t="s">
        <v>61</v>
      </c>
      <c r="EX12" s="17" t="s">
        <v>62</v>
      </c>
      <c r="EY12" s="12" t="s">
        <v>58</v>
      </c>
      <c r="EZ12" s="13" t="s">
        <v>58</v>
      </c>
      <c r="FA12" s="13" t="s">
        <v>58</v>
      </c>
      <c r="FB12" s="14" t="s">
        <v>58</v>
      </c>
      <c r="FC12" s="12" t="s">
        <v>58</v>
      </c>
      <c r="FD12" s="13" t="s">
        <v>58</v>
      </c>
      <c r="FE12" s="14" t="s">
        <v>58</v>
      </c>
      <c r="FF12" s="18" t="s">
        <v>58</v>
      </c>
      <c r="FG12" s="18" t="s">
        <v>58</v>
      </c>
      <c r="FH12" s="18" t="s">
        <v>58</v>
      </c>
      <c r="FI12" s="18" t="s">
        <v>58</v>
      </c>
      <c r="FJ12" s="18" t="s">
        <v>58</v>
      </c>
      <c r="FK12" s="17" t="s">
        <v>63</v>
      </c>
    </row>
    <row r="13" spans="1:168" s="21" customFormat="1" ht="12" customHeight="1" x14ac:dyDescent="0.2">
      <c r="A13" s="19">
        <v>1</v>
      </c>
      <c r="B13" s="20" t="s">
        <v>64</v>
      </c>
      <c r="C13" s="38">
        <v>34889743</v>
      </c>
      <c r="D13" s="39">
        <v>462</v>
      </c>
      <c r="E13" s="39">
        <v>0</v>
      </c>
      <c r="F13" s="40">
        <v>34890205</v>
      </c>
      <c r="G13" s="41">
        <v>0</v>
      </c>
      <c r="H13" s="38">
        <v>4024474</v>
      </c>
      <c r="I13" s="42">
        <v>427617</v>
      </c>
      <c r="J13" s="43">
        <v>49036</v>
      </c>
      <c r="K13" s="44">
        <v>4501127</v>
      </c>
      <c r="L13" s="38">
        <v>244103</v>
      </c>
      <c r="M13" s="39">
        <v>0</v>
      </c>
      <c r="N13" s="40">
        <v>244103</v>
      </c>
      <c r="O13" s="40">
        <v>9223027</v>
      </c>
      <c r="P13" s="40">
        <v>8824816</v>
      </c>
      <c r="Q13" s="39">
        <v>1280793</v>
      </c>
      <c r="R13" s="39">
        <v>228731</v>
      </c>
      <c r="S13" s="41">
        <v>59192802</v>
      </c>
      <c r="T13" s="43">
        <v>2093383</v>
      </c>
      <c r="U13" s="39">
        <v>2093383</v>
      </c>
      <c r="V13" s="41">
        <v>0</v>
      </c>
      <c r="W13" s="38">
        <v>120733</v>
      </c>
      <c r="X13" s="39">
        <v>12635</v>
      </c>
      <c r="Y13" s="39">
        <v>1177</v>
      </c>
      <c r="Z13" s="41">
        <v>134545</v>
      </c>
      <c r="AA13" s="43">
        <v>13181</v>
      </c>
      <c r="AB13" s="39">
        <v>0</v>
      </c>
      <c r="AC13" s="41">
        <v>13181</v>
      </c>
      <c r="AD13" s="40">
        <v>276687</v>
      </c>
      <c r="AE13" s="40">
        <v>264741</v>
      </c>
      <c r="AF13" s="39">
        <v>38423</v>
      </c>
      <c r="AG13" s="39">
        <v>6862</v>
      </c>
      <c r="AH13" s="40">
        <v>2827822</v>
      </c>
      <c r="AI13" s="45">
        <f t="shared" ref="AI13:AI38" si="0">T13/F13</f>
        <v>5.9999160222761659E-2</v>
      </c>
      <c r="AJ13" s="43">
        <v>2583004</v>
      </c>
      <c r="AK13" s="39">
        <v>0</v>
      </c>
      <c r="AL13" s="39">
        <v>0</v>
      </c>
      <c r="AM13" s="40">
        <v>2583004</v>
      </c>
      <c r="AN13" s="41">
        <v>0</v>
      </c>
      <c r="AO13" s="38">
        <v>10527249</v>
      </c>
      <c r="AP13" s="42">
        <v>123138</v>
      </c>
      <c r="AQ13" s="43">
        <v>2848489</v>
      </c>
      <c r="AR13" s="44">
        <v>13498876</v>
      </c>
      <c r="AS13" s="38">
        <v>110884</v>
      </c>
      <c r="AT13" s="39">
        <v>0</v>
      </c>
      <c r="AU13" s="40">
        <v>110884</v>
      </c>
      <c r="AV13" s="40">
        <v>3192743</v>
      </c>
      <c r="AW13" s="40">
        <v>3561606</v>
      </c>
      <c r="AX13" s="39">
        <v>456615</v>
      </c>
      <c r="AY13" s="39">
        <v>358915</v>
      </c>
      <c r="AZ13" s="41">
        <v>23762643</v>
      </c>
      <c r="BA13" s="43">
        <v>103312</v>
      </c>
      <c r="BB13" s="39">
        <v>103312</v>
      </c>
      <c r="BC13" s="41">
        <v>0</v>
      </c>
      <c r="BD13" s="38">
        <v>210529</v>
      </c>
      <c r="BE13" s="39">
        <v>2382</v>
      </c>
      <c r="BF13" s="39">
        <v>52629</v>
      </c>
      <c r="BG13" s="41">
        <v>265540</v>
      </c>
      <c r="BH13" s="43">
        <v>3991</v>
      </c>
      <c r="BI13" s="39">
        <v>0</v>
      </c>
      <c r="BJ13" s="41">
        <v>3991</v>
      </c>
      <c r="BK13" s="40">
        <v>63850</v>
      </c>
      <c r="BL13" s="40">
        <v>71227</v>
      </c>
      <c r="BM13" s="39">
        <v>9132</v>
      </c>
      <c r="BN13" s="39">
        <v>7178</v>
      </c>
      <c r="BO13" s="40">
        <v>524230</v>
      </c>
      <c r="BP13" s="45">
        <f t="shared" ref="BP13:BP38" si="1">BA13/AM13</f>
        <v>3.9996840887586704E-2</v>
      </c>
      <c r="BQ13" s="43">
        <v>1696811</v>
      </c>
      <c r="BR13" s="39">
        <v>0</v>
      </c>
      <c r="BS13" s="39">
        <v>0</v>
      </c>
      <c r="BT13" s="40">
        <v>1696811</v>
      </c>
      <c r="BU13" s="41">
        <v>0</v>
      </c>
      <c r="BV13" s="38">
        <v>1213992</v>
      </c>
      <c r="BW13" s="42">
        <v>0</v>
      </c>
      <c r="BX13" s="43">
        <v>14350</v>
      </c>
      <c r="BY13" s="44">
        <v>1228342</v>
      </c>
      <c r="BZ13" s="38">
        <v>4757</v>
      </c>
      <c r="CA13" s="39">
        <v>0</v>
      </c>
      <c r="CB13" s="40">
        <v>4757</v>
      </c>
      <c r="CC13" s="40">
        <v>698088</v>
      </c>
      <c r="CD13" s="40">
        <v>370329</v>
      </c>
      <c r="CE13" s="39">
        <v>105315</v>
      </c>
      <c r="CF13" s="39">
        <v>19936</v>
      </c>
      <c r="CG13" s="41">
        <v>4123578</v>
      </c>
      <c r="CH13" s="43">
        <v>67867</v>
      </c>
      <c r="CI13" s="39">
        <v>67867</v>
      </c>
      <c r="CJ13" s="41">
        <v>0</v>
      </c>
      <c r="CK13" s="38">
        <v>24278</v>
      </c>
      <c r="CL13" s="39">
        <v>0</v>
      </c>
      <c r="CM13" s="39">
        <v>229</v>
      </c>
      <c r="CN13" s="41">
        <v>24507</v>
      </c>
      <c r="CO13" s="43">
        <v>171</v>
      </c>
      <c r="CP13" s="39">
        <v>0</v>
      </c>
      <c r="CQ13" s="41">
        <v>171</v>
      </c>
      <c r="CR13" s="40">
        <v>13961</v>
      </c>
      <c r="CS13" s="40">
        <v>7406</v>
      </c>
      <c r="CT13" s="39">
        <v>2106</v>
      </c>
      <c r="CU13" s="39">
        <v>399</v>
      </c>
      <c r="CV13" s="40">
        <v>116417</v>
      </c>
      <c r="CW13" s="45">
        <f t="shared" ref="CW13:CW38" si="2">CH13/BT13</f>
        <v>3.9996793985894716E-2</v>
      </c>
      <c r="CX13" s="43">
        <v>34889743</v>
      </c>
      <c r="CY13" s="39">
        <v>462</v>
      </c>
      <c r="CZ13" s="39">
        <v>0</v>
      </c>
      <c r="DA13" s="40">
        <v>34890205</v>
      </c>
      <c r="DB13" s="41">
        <v>0</v>
      </c>
      <c r="DC13" s="38">
        <v>4024474</v>
      </c>
      <c r="DD13" s="42">
        <v>427617</v>
      </c>
      <c r="DE13" s="43">
        <v>49036</v>
      </c>
      <c r="DF13" s="44">
        <v>4501127</v>
      </c>
      <c r="DG13" s="38">
        <v>244103</v>
      </c>
      <c r="DH13" s="39">
        <v>0</v>
      </c>
      <c r="DI13" s="40">
        <v>244103</v>
      </c>
      <c r="DJ13" s="40">
        <v>9223027</v>
      </c>
      <c r="DK13" s="40">
        <v>8824816</v>
      </c>
      <c r="DL13" s="39">
        <v>1280793</v>
      </c>
      <c r="DM13" s="39">
        <v>228731</v>
      </c>
      <c r="DN13" s="41">
        <v>59192802</v>
      </c>
      <c r="DO13" s="43">
        <v>1395580</v>
      </c>
      <c r="DP13" s="39">
        <v>1395580</v>
      </c>
      <c r="DQ13" s="41">
        <v>0</v>
      </c>
      <c r="DR13" s="38">
        <v>80488</v>
      </c>
      <c r="DS13" s="39">
        <v>8423</v>
      </c>
      <c r="DT13" s="39">
        <v>785</v>
      </c>
      <c r="DU13" s="41">
        <v>89696</v>
      </c>
      <c r="DV13" s="43">
        <v>8788</v>
      </c>
      <c r="DW13" s="39">
        <v>0</v>
      </c>
      <c r="DX13" s="41">
        <v>8788</v>
      </c>
      <c r="DY13" s="40">
        <v>184457</v>
      </c>
      <c r="DZ13" s="40">
        <v>176493</v>
      </c>
      <c r="EA13" s="39">
        <v>25615</v>
      </c>
      <c r="EB13" s="39">
        <v>4574</v>
      </c>
      <c r="EC13" s="40">
        <v>1885203</v>
      </c>
      <c r="ED13" s="45">
        <f t="shared" ref="ED13:ED38" si="3">DO13/DA13</f>
        <v>3.9999191750234774E-2</v>
      </c>
      <c r="EE13" s="43">
        <v>39169558</v>
      </c>
      <c r="EF13" s="39">
        <v>462</v>
      </c>
      <c r="EG13" s="39">
        <v>0</v>
      </c>
      <c r="EH13" s="40">
        <v>39170020</v>
      </c>
      <c r="EI13" s="41">
        <v>0</v>
      </c>
      <c r="EJ13" s="38">
        <v>15765715</v>
      </c>
      <c r="EK13" s="42">
        <v>550755</v>
      </c>
      <c r="EL13" s="43">
        <v>2911875</v>
      </c>
      <c r="EM13" s="44">
        <v>19228345</v>
      </c>
      <c r="EN13" s="38">
        <v>359744</v>
      </c>
      <c r="EO13" s="39">
        <v>0</v>
      </c>
      <c r="EP13" s="40">
        <v>359744</v>
      </c>
      <c r="EQ13" s="40">
        <v>13113858</v>
      </c>
      <c r="ER13" s="40">
        <v>12756751</v>
      </c>
      <c r="ES13" s="39">
        <v>1842723</v>
      </c>
      <c r="ET13" s="39">
        <v>607582</v>
      </c>
      <c r="EU13" s="41">
        <v>87079023</v>
      </c>
      <c r="EV13" s="43">
        <v>1566759</v>
      </c>
      <c r="EW13" s="39">
        <v>1566759</v>
      </c>
      <c r="EX13" s="41">
        <v>0</v>
      </c>
      <c r="EY13" s="38">
        <v>315295</v>
      </c>
      <c r="EZ13" s="39">
        <v>10805</v>
      </c>
      <c r="FA13" s="39">
        <v>53643</v>
      </c>
      <c r="FB13" s="41">
        <v>379743</v>
      </c>
      <c r="FC13" s="43">
        <v>12950</v>
      </c>
      <c r="FD13" s="39">
        <v>0</v>
      </c>
      <c r="FE13" s="41">
        <v>12950</v>
      </c>
      <c r="FF13" s="40">
        <v>262268</v>
      </c>
      <c r="FG13" s="40">
        <v>255126</v>
      </c>
      <c r="FH13" s="39">
        <v>36853</v>
      </c>
      <c r="FI13" s="39">
        <v>12151</v>
      </c>
      <c r="FJ13" s="40">
        <v>2525850</v>
      </c>
      <c r="FK13" s="45">
        <f t="shared" ref="FK13:FK38" si="4">EV13/EH13</f>
        <v>3.9998932857323026E-2</v>
      </c>
      <c r="FL13" s="36"/>
    </row>
    <row r="14" spans="1:168" s="21" customFormat="1" ht="12" customHeight="1" x14ac:dyDescent="0.2">
      <c r="A14" s="22">
        <v>2</v>
      </c>
      <c r="B14" s="23" t="s">
        <v>65</v>
      </c>
      <c r="C14" s="46">
        <v>32705302</v>
      </c>
      <c r="D14" s="47">
        <v>0</v>
      </c>
      <c r="E14" s="47">
        <v>0</v>
      </c>
      <c r="F14" s="48">
        <v>32705302</v>
      </c>
      <c r="G14" s="49">
        <v>0</v>
      </c>
      <c r="H14" s="46">
        <v>2641862</v>
      </c>
      <c r="I14" s="50">
        <v>0</v>
      </c>
      <c r="J14" s="51">
        <v>186202</v>
      </c>
      <c r="K14" s="52">
        <v>2828064</v>
      </c>
      <c r="L14" s="46">
        <v>287091</v>
      </c>
      <c r="M14" s="47">
        <v>0</v>
      </c>
      <c r="N14" s="48">
        <v>287091</v>
      </c>
      <c r="O14" s="48">
        <v>18549156</v>
      </c>
      <c r="P14" s="48">
        <v>8324651</v>
      </c>
      <c r="Q14" s="47">
        <v>653754</v>
      </c>
      <c r="R14" s="47">
        <v>276565</v>
      </c>
      <c r="S14" s="49">
        <v>63624583</v>
      </c>
      <c r="T14" s="51">
        <v>1962318</v>
      </c>
      <c r="U14" s="47">
        <v>1962318</v>
      </c>
      <c r="V14" s="49">
        <v>0</v>
      </c>
      <c r="W14" s="46">
        <v>79197</v>
      </c>
      <c r="X14" s="47">
        <v>0</v>
      </c>
      <c r="Y14" s="47">
        <v>4469</v>
      </c>
      <c r="Z14" s="49">
        <v>83666</v>
      </c>
      <c r="AA14" s="51">
        <v>15503</v>
      </c>
      <c r="AB14" s="47">
        <v>0</v>
      </c>
      <c r="AC14" s="49">
        <v>15503</v>
      </c>
      <c r="AD14" s="48">
        <v>556475</v>
      </c>
      <c r="AE14" s="48">
        <v>249740</v>
      </c>
      <c r="AF14" s="47">
        <v>19613</v>
      </c>
      <c r="AG14" s="47">
        <v>8297</v>
      </c>
      <c r="AH14" s="48">
        <v>2895612</v>
      </c>
      <c r="AI14" s="53">
        <f t="shared" si="0"/>
        <v>5.9999996330870144E-2</v>
      </c>
      <c r="AJ14" s="51">
        <v>6611948</v>
      </c>
      <c r="AK14" s="47">
        <v>69</v>
      </c>
      <c r="AL14" s="47">
        <v>0</v>
      </c>
      <c r="AM14" s="48">
        <v>6612017</v>
      </c>
      <c r="AN14" s="49">
        <v>0</v>
      </c>
      <c r="AO14" s="46">
        <v>10640973</v>
      </c>
      <c r="AP14" s="50">
        <v>14921</v>
      </c>
      <c r="AQ14" s="51">
        <v>2777894</v>
      </c>
      <c r="AR14" s="52">
        <v>13433788</v>
      </c>
      <c r="AS14" s="46">
        <v>397318</v>
      </c>
      <c r="AT14" s="47">
        <v>0</v>
      </c>
      <c r="AU14" s="48">
        <v>397318</v>
      </c>
      <c r="AV14" s="48">
        <v>5069596</v>
      </c>
      <c r="AW14" s="48">
        <v>4528863</v>
      </c>
      <c r="AX14" s="47">
        <v>430080</v>
      </c>
      <c r="AY14" s="47">
        <v>1586057</v>
      </c>
      <c r="AZ14" s="49">
        <v>32057719</v>
      </c>
      <c r="BA14" s="51">
        <v>264481</v>
      </c>
      <c r="BB14" s="47">
        <v>264481</v>
      </c>
      <c r="BC14" s="49">
        <v>0</v>
      </c>
      <c r="BD14" s="46">
        <v>212716</v>
      </c>
      <c r="BE14" s="47">
        <v>239</v>
      </c>
      <c r="BF14" s="47">
        <v>47978</v>
      </c>
      <c r="BG14" s="49">
        <v>260933</v>
      </c>
      <c r="BH14" s="51">
        <v>14303</v>
      </c>
      <c r="BI14" s="47">
        <v>0</v>
      </c>
      <c r="BJ14" s="49">
        <v>14303</v>
      </c>
      <c r="BK14" s="48">
        <v>101392</v>
      </c>
      <c r="BL14" s="48">
        <v>90577</v>
      </c>
      <c r="BM14" s="47">
        <v>8602</v>
      </c>
      <c r="BN14" s="47">
        <v>31721</v>
      </c>
      <c r="BO14" s="48">
        <v>772009</v>
      </c>
      <c r="BP14" s="53">
        <f t="shared" si="1"/>
        <v>4.000004839672977E-2</v>
      </c>
      <c r="BQ14" s="51">
        <v>4355373</v>
      </c>
      <c r="BR14" s="47">
        <v>0</v>
      </c>
      <c r="BS14" s="47">
        <v>0</v>
      </c>
      <c r="BT14" s="48">
        <v>4355373</v>
      </c>
      <c r="BU14" s="49">
        <v>0</v>
      </c>
      <c r="BV14" s="46">
        <v>923845</v>
      </c>
      <c r="BW14" s="50">
        <v>0</v>
      </c>
      <c r="BX14" s="51">
        <v>96036</v>
      </c>
      <c r="BY14" s="52">
        <v>1019881</v>
      </c>
      <c r="BZ14" s="46">
        <v>43677</v>
      </c>
      <c r="CA14" s="47">
        <v>0</v>
      </c>
      <c r="CB14" s="48">
        <v>43677</v>
      </c>
      <c r="CC14" s="48">
        <v>1562564</v>
      </c>
      <c r="CD14" s="48">
        <v>1563496</v>
      </c>
      <c r="CE14" s="47">
        <v>105610</v>
      </c>
      <c r="CF14" s="47">
        <v>70626</v>
      </c>
      <c r="CG14" s="49">
        <v>8721227</v>
      </c>
      <c r="CH14" s="51">
        <v>174215</v>
      </c>
      <c r="CI14" s="47">
        <v>174215</v>
      </c>
      <c r="CJ14" s="49">
        <v>0</v>
      </c>
      <c r="CK14" s="46">
        <v>18453</v>
      </c>
      <c r="CL14" s="47">
        <v>0</v>
      </c>
      <c r="CM14" s="47">
        <v>1537</v>
      </c>
      <c r="CN14" s="49">
        <v>19990</v>
      </c>
      <c r="CO14" s="51">
        <v>1572</v>
      </c>
      <c r="CP14" s="47">
        <v>0</v>
      </c>
      <c r="CQ14" s="49">
        <v>1572</v>
      </c>
      <c r="CR14" s="48">
        <v>31251</v>
      </c>
      <c r="CS14" s="48">
        <v>31270</v>
      </c>
      <c r="CT14" s="47">
        <v>2112</v>
      </c>
      <c r="CU14" s="47">
        <v>1413</v>
      </c>
      <c r="CV14" s="48">
        <v>261823</v>
      </c>
      <c r="CW14" s="53">
        <f t="shared" si="2"/>
        <v>4.0000018368116806E-2</v>
      </c>
      <c r="CX14" s="51">
        <v>32705302</v>
      </c>
      <c r="CY14" s="47">
        <v>0</v>
      </c>
      <c r="CZ14" s="47">
        <v>0</v>
      </c>
      <c r="DA14" s="48">
        <v>32705302</v>
      </c>
      <c r="DB14" s="49">
        <v>0</v>
      </c>
      <c r="DC14" s="46">
        <v>2641862</v>
      </c>
      <c r="DD14" s="50">
        <v>0</v>
      </c>
      <c r="DE14" s="51">
        <v>186202</v>
      </c>
      <c r="DF14" s="52">
        <v>2828064</v>
      </c>
      <c r="DG14" s="46">
        <v>287091</v>
      </c>
      <c r="DH14" s="47">
        <v>0</v>
      </c>
      <c r="DI14" s="48">
        <v>287091</v>
      </c>
      <c r="DJ14" s="48">
        <v>18549156</v>
      </c>
      <c r="DK14" s="48">
        <v>8324651</v>
      </c>
      <c r="DL14" s="47">
        <v>653754</v>
      </c>
      <c r="DM14" s="47">
        <v>276565</v>
      </c>
      <c r="DN14" s="49">
        <v>63624583</v>
      </c>
      <c r="DO14" s="51">
        <v>1308212</v>
      </c>
      <c r="DP14" s="47">
        <v>1308212</v>
      </c>
      <c r="DQ14" s="49">
        <v>0</v>
      </c>
      <c r="DR14" s="46">
        <v>52783</v>
      </c>
      <c r="DS14" s="47">
        <v>0</v>
      </c>
      <c r="DT14" s="47">
        <v>2978</v>
      </c>
      <c r="DU14" s="49">
        <v>55761</v>
      </c>
      <c r="DV14" s="51">
        <v>10336</v>
      </c>
      <c r="DW14" s="47">
        <v>0</v>
      </c>
      <c r="DX14" s="49">
        <v>10336</v>
      </c>
      <c r="DY14" s="48">
        <v>370983</v>
      </c>
      <c r="DZ14" s="48">
        <v>166493</v>
      </c>
      <c r="EA14" s="47">
        <v>13075</v>
      </c>
      <c r="EB14" s="47">
        <v>5531</v>
      </c>
      <c r="EC14" s="48">
        <v>1930391</v>
      </c>
      <c r="ED14" s="53">
        <f t="shared" si="3"/>
        <v>3.9999997553913431E-2</v>
      </c>
      <c r="EE14" s="51">
        <v>43672623</v>
      </c>
      <c r="EF14" s="47">
        <v>69</v>
      </c>
      <c r="EG14" s="47">
        <v>0</v>
      </c>
      <c r="EH14" s="48">
        <v>43672692</v>
      </c>
      <c r="EI14" s="49">
        <v>0</v>
      </c>
      <c r="EJ14" s="46">
        <v>14206680</v>
      </c>
      <c r="EK14" s="50">
        <v>14921</v>
      </c>
      <c r="EL14" s="51">
        <v>3060132</v>
      </c>
      <c r="EM14" s="52">
        <v>17281733</v>
      </c>
      <c r="EN14" s="46">
        <v>728086</v>
      </c>
      <c r="EO14" s="47">
        <v>0</v>
      </c>
      <c r="EP14" s="48">
        <v>728086</v>
      </c>
      <c r="EQ14" s="48">
        <v>25181316</v>
      </c>
      <c r="ER14" s="48">
        <v>14417010</v>
      </c>
      <c r="ES14" s="47">
        <v>1189444</v>
      </c>
      <c r="ET14" s="47">
        <v>1933248</v>
      </c>
      <c r="EU14" s="49">
        <v>104403529</v>
      </c>
      <c r="EV14" s="51">
        <v>1746908</v>
      </c>
      <c r="EW14" s="47">
        <v>1746908</v>
      </c>
      <c r="EX14" s="49">
        <v>0</v>
      </c>
      <c r="EY14" s="46">
        <v>283952</v>
      </c>
      <c r="EZ14" s="47">
        <v>239</v>
      </c>
      <c r="FA14" s="47">
        <v>52493</v>
      </c>
      <c r="FB14" s="49">
        <v>336684</v>
      </c>
      <c r="FC14" s="51">
        <v>26211</v>
      </c>
      <c r="FD14" s="47">
        <v>0</v>
      </c>
      <c r="FE14" s="49">
        <v>26211</v>
      </c>
      <c r="FF14" s="48">
        <v>503626</v>
      </c>
      <c r="FG14" s="48">
        <v>288340</v>
      </c>
      <c r="FH14" s="47">
        <v>23789</v>
      </c>
      <c r="FI14" s="47">
        <v>38665</v>
      </c>
      <c r="FJ14" s="48">
        <v>2964223</v>
      </c>
      <c r="FK14" s="53">
        <f t="shared" si="4"/>
        <v>4.0000007327233231E-2</v>
      </c>
      <c r="FL14" s="36"/>
    </row>
    <row r="15" spans="1:168" s="21" customFormat="1" ht="12" customHeight="1" x14ac:dyDescent="0.2">
      <c r="A15" s="24">
        <v>3</v>
      </c>
      <c r="B15" s="25" t="s">
        <v>66</v>
      </c>
      <c r="C15" s="54">
        <v>176473333</v>
      </c>
      <c r="D15" s="55">
        <v>0</v>
      </c>
      <c r="E15" s="55">
        <v>17620</v>
      </c>
      <c r="F15" s="56">
        <v>176490953</v>
      </c>
      <c r="G15" s="57">
        <v>0</v>
      </c>
      <c r="H15" s="54">
        <v>16931964</v>
      </c>
      <c r="I15" s="58">
        <v>131097</v>
      </c>
      <c r="J15" s="59">
        <v>359696</v>
      </c>
      <c r="K15" s="60">
        <v>17422757</v>
      </c>
      <c r="L15" s="54">
        <v>760036</v>
      </c>
      <c r="M15" s="55">
        <v>1574</v>
      </c>
      <c r="N15" s="56">
        <v>761610</v>
      </c>
      <c r="O15" s="56">
        <v>101117042</v>
      </c>
      <c r="P15" s="56">
        <v>79485083</v>
      </c>
      <c r="Q15" s="55">
        <v>7006176</v>
      </c>
      <c r="R15" s="55">
        <v>1920954</v>
      </c>
      <c r="S15" s="57">
        <v>384204575</v>
      </c>
      <c r="T15" s="59">
        <v>10589457</v>
      </c>
      <c r="U15" s="55">
        <v>10589457</v>
      </c>
      <c r="V15" s="57">
        <v>0</v>
      </c>
      <c r="W15" s="54">
        <v>507834</v>
      </c>
      <c r="X15" s="55">
        <v>3618</v>
      </c>
      <c r="Y15" s="55">
        <v>8729</v>
      </c>
      <c r="Z15" s="57">
        <v>520181</v>
      </c>
      <c r="AA15" s="59">
        <v>41042</v>
      </c>
      <c r="AB15" s="55">
        <v>47</v>
      </c>
      <c r="AC15" s="57">
        <v>41089</v>
      </c>
      <c r="AD15" s="56">
        <v>3033511</v>
      </c>
      <c r="AE15" s="56">
        <v>2384552</v>
      </c>
      <c r="AF15" s="55">
        <v>210185</v>
      </c>
      <c r="AG15" s="55">
        <v>57629</v>
      </c>
      <c r="AH15" s="56">
        <v>16836604</v>
      </c>
      <c r="AI15" s="61">
        <f t="shared" si="0"/>
        <v>5.9999998980117694E-2</v>
      </c>
      <c r="AJ15" s="59">
        <v>7217646</v>
      </c>
      <c r="AK15" s="55">
        <v>0</v>
      </c>
      <c r="AL15" s="55">
        <v>0</v>
      </c>
      <c r="AM15" s="56">
        <v>7217646</v>
      </c>
      <c r="AN15" s="57">
        <v>0</v>
      </c>
      <c r="AO15" s="54">
        <v>24545515</v>
      </c>
      <c r="AP15" s="58">
        <v>366144</v>
      </c>
      <c r="AQ15" s="59">
        <v>7115195</v>
      </c>
      <c r="AR15" s="60">
        <v>32026854</v>
      </c>
      <c r="AS15" s="54">
        <v>558574</v>
      </c>
      <c r="AT15" s="55">
        <v>6366</v>
      </c>
      <c r="AU15" s="56">
        <v>564940</v>
      </c>
      <c r="AV15" s="56">
        <v>29157606</v>
      </c>
      <c r="AW15" s="56">
        <v>49365773</v>
      </c>
      <c r="AX15" s="55">
        <v>1191025</v>
      </c>
      <c r="AY15" s="55">
        <v>909672</v>
      </c>
      <c r="AZ15" s="57">
        <v>120433516</v>
      </c>
      <c r="BA15" s="59">
        <v>288706</v>
      </c>
      <c r="BB15" s="55">
        <v>288706</v>
      </c>
      <c r="BC15" s="57">
        <v>0</v>
      </c>
      <c r="BD15" s="54">
        <v>490786</v>
      </c>
      <c r="BE15" s="55">
        <v>6800</v>
      </c>
      <c r="BF15" s="55">
        <v>133499</v>
      </c>
      <c r="BG15" s="57">
        <v>631085</v>
      </c>
      <c r="BH15" s="59">
        <v>20109</v>
      </c>
      <c r="BI15" s="55">
        <v>127</v>
      </c>
      <c r="BJ15" s="57">
        <v>20236</v>
      </c>
      <c r="BK15" s="56">
        <v>583152</v>
      </c>
      <c r="BL15" s="56">
        <v>987315</v>
      </c>
      <c r="BM15" s="55">
        <v>23821</v>
      </c>
      <c r="BN15" s="55">
        <v>18193</v>
      </c>
      <c r="BO15" s="56">
        <v>2552508</v>
      </c>
      <c r="BP15" s="61">
        <f t="shared" si="1"/>
        <v>4.0000022167892411E-2</v>
      </c>
      <c r="BQ15" s="59">
        <v>5139979</v>
      </c>
      <c r="BR15" s="55">
        <v>0</v>
      </c>
      <c r="BS15" s="55">
        <v>0</v>
      </c>
      <c r="BT15" s="56">
        <v>5139979</v>
      </c>
      <c r="BU15" s="57">
        <v>0</v>
      </c>
      <c r="BV15" s="54">
        <v>1349995</v>
      </c>
      <c r="BW15" s="58">
        <v>13185</v>
      </c>
      <c r="BX15" s="59">
        <v>99947</v>
      </c>
      <c r="BY15" s="60">
        <v>1463127</v>
      </c>
      <c r="BZ15" s="54">
        <v>128396</v>
      </c>
      <c r="CA15" s="55">
        <v>0</v>
      </c>
      <c r="CB15" s="56">
        <v>128396</v>
      </c>
      <c r="CC15" s="56">
        <v>1997658</v>
      </c>
      <c r="CD15" s="56">
        <v>2857624</v>
      </c>
      <c r="CE15" s="55">
        <v>314079</v>
      </c>
      <c r="CF15" s="55">
        <v>484509</v>
      </c>
      <c r="CG15" s="57">
        <v>12385372</v>
      </c>
      <c r="CH15" s="59">
        <v>205599</v>
      </c>
      <c r="CI15" s="55">
        <v>205599</v>
      </c>
      <c r="CJ15" s="57">
        <v>0</v>
      </c>
      <c r="CK15" s="54">
        <v>26971</v>
      </c>
      <c r="CL15" s="55">
        <v>211</v>
      </c>
      <c r="CM15" s="55">
        <v>1609</v>
      </c>
      <c r="CN15" s="57">
        <v>28791</v>
      </c>
      <c r="CO15" s="59">
        <v>4622</v>
      </c>
      <c r="CP15" s="55">
        <v>0</v>
      </c>
      <c r="CQ15" s="57">
        <v>4622</v>
      </c>
      <c r="CR15" s="56">
        <v>39953</v>
      </c>
      <c r="CS15" s="56">
        <v>57152</v>
      </c>
      <c r="CT15" s="55">
        <v>6282</v>
      </c>
      <c r="CU15" s="55">
        <v>9690</v>
      </c>
      <c r="CV15" s="56">
        <v>352089</v>
      </c>
      <c r="CW15" s="61">
        <f t="shared" si="2"/>
        <v>3.9999968871468151E-2</v>
      </c>
      <c r="CX15" s="59">
        <v>176473333</v>
      </c>
      <c r="CY15" s="55">
        <v>0</v>
      </c>
      <c r="CZ15" s="55">
        <v>17620</v>
      </c>
      <c r="DA15" s="56">
        <v>176490953</v>
      </c>
      <c r="DB15" s="57">
        <v>0</v>
      </c>
      <c r="DC15" s="54">
        <v>16931964</v>
      </c>
      <c r="DD15" s="58">
        <v>131097</v>
      </c>
      <c r="DE15" s="59">
        <v>359696</v>
      </c>
      <c r="DF15" s="60">
        <v>17422757</v>
      </c>
      <c r="DG15" s="54">
        <v>760036</v>
      </c>
      <c r="DH15" s="55">
        <v>1574</v>
      </c>
      <c r="DI15" s="56">
        <v>761610</v>
      </c>
      <c r="DJ15" s="56">
        <v>101117042</v>
      </c>
      <c r="DK15" s="56">
        <v>79485083</v>
      </c>
      <c r="DL15" s="55">
        <v>7006176</v>
      </c>
      <c r="DM15" s="55">
        <v>1920954</v>
      </c>
      <c r="DN15" s="57">
        <v>384204575</v>
      </c>
      <c r="DO15" s="59">
        <v>7057418</v>
      </c>
      <c r="DP15" s="55">
        <v>7057418</v>
      </c>
      <c r="DQ15" s="57">
        <v>0</v>
      </c>
      <c r="DR15" s="54">
        <v>338517</v>
      </c>
      <c r="DS15" s="55">
        <v>2411</v>
      </c>
      <c r="DT15" s="55">
        <v>5819</v>
      </c>
      <c r="DU15" s="57">
        <v>346747</v>
      </c>
      <c r="DV15" s="59">
        <v>27361</v>
      </c>
      <c r="DW15" s="55">
        <v>32</v>
      </c>
      <c r="DX15" s="57">
        <v>27393</v>
      </c>
      <c r="DY15" s="56">
        <v>2022341</v>
      </c>
      <c r="DZ15" s="56">
        <v>1585872</v>
      </c>
      <c r="EA15" s="55">
        <v>135657</v>
      </c>
      <c r="EB15" s="55">
        <v>38420</v>
      </c>
      <c r="EC15" s="56">
        <v>11213848</v>
      </c>
      <c r="ED15" s="61">
        <f t="shared" si="3"/>
        <v>3.9987420771647145E-2</v>
      </c>
      <c r="EE15" s="59">
        <v>188830958</v>
      </c>
      <c r="EF15" s="55">
        <v>0</v>
      </c>
      <c r="EG15" s="55">
        <v>17620</v>
      </c>
      <c r="EH15" s="56">
        <v>188848578</v>
      </c>
      <c r="EI15" s="57">
        <v>0</v>
      </c>
      <c r="EJ15" s="54">
        <v>42827474</v>
      </c>
      <c r="EK15" s="58">
        <v>510426</v>
      </c>
      <c r="EL15" s="59">
        <v>7574838</v>
      </c>
      <c r="EM15" s="60">
        <v>50912738</v>
      </c>
      <c r="EN15" s="54">
        <v>1447006</v>
      </c>
      <c r="EO15" s="55">
        <v>7940</v>
      </c>
      <c r="EP15" s="56">
        <v>1454946</v>
      </c>
      <c r="EQ15" s="56">
        <v>132272306</v>
      </c>
      <c r="ER15" s="56">
        <v>131708480</v>
      </c>
      <c r="ES15" s="55">
        <v>8511280</v>
      </c>
      <c r="ET15" s="55">
        <v>3315135</v>
      </c>
      <c r="EU15" s="57">
        <v>517023463</v>
      </c>
      <c r="EV15" s="59">
        <v>7551723</v>
      </c>
      <c r="EW15" s="55">
        <v>7551723</v>
      </c>
      <c r="EX15" s="57">
        <v>0</v>
      </c>
      <c r="EY15" s="54">
        <v>856274</v>
      </c>
      <c r="EZ15" s="55">
        <v>9422</v>
      </c>
      <c r="FA15" s="55">
        <v>140927</v>
      </c>
      <c r="FB15" s="57">
        <v>1006623</v>
      </c>
      <c r="FC15" s="59">
        <v>52092</v>
      </c>
      <c r="FD15" s="55">
        <v>159</v>
      </c>
      <c r="FE15" s="57">
        <v>52251</v>
      </c>
      <c r="FF15" s="56">
        <v>2645446</v>
      </c>
      <c r="FG15" s="56">
        <v>2630339</v>
      </c>
      <c r="FH15" s="55">
        <v>165760</v>
      </c>
      <c r="FI15" s="55">
        <v>66303</v>
      </c>
      <c r="FJ15" s="56">
        <v>14118445</v>
      </c>
      <c r="FK15" s="61">
        <f t="shared" si="4"/>
        <v>3.9988243914656323E-2</v>
      </c>
      <c r="FL15" s="36"/>
    </row>
    <row r="16" spans="1:168" s="21" customFormat="1" ht="12" customHeight="1" x14ac:dyDescent="0.2">
      <c r="A16" s="22">
        <v>4</v>
      </c>
      <c r="B16" s="23" t="s">
        <v>67</v>
      </c>
      <c r="C16" s="46">
        <v>39598598</v>
      </c>
      <c r="D16" s="47">
        <v>307</v>
      </c>
      <c r="E16" s="47">
        <v>0</v>
      </c>
      <c r="F16" s="48">
        <v>39598905</v>
      </c>
      <c r="G16" s="49">
        <v>0</v>
      </c>
      <c r="H16" s="46">
        <v>8782533</v>
      </c>
      <c r="I16" s="50">
        <v>82009</v>
      </c>
      <c r="J16" s="51">
        <v>55447</v>
      </c>
      <c r="K16" s="52">
        <v>8919989</v>
      </c>
      <c r="L16" s="46">
        <v>196757</v>
      </c>
      <c r="M16" s="47">
        <v>0</v>
      </c>
      <c r="N16" s="48">
        <v>196757</v>
      </c>
      <c r="O16" s="48">
        <v>13210453</v>
      </c>
      <c r="P16" s="48">
        <v>10801220</v>
      </c>
      <c r="Q16" s="47">
        <v>1072919</v>
      </c>
      <c r="R16" s="47">
        <v>1318576</v>
      </c>
      <c r="S16" s="49">
        <v>75118819</v>
      </c>
      <c r="T16" s="51">
        <v>2375934</v>
      </c>
      <c r="U16" s="47">
        <v>2375934</v>
      </c>
      <c r="V16" s="49">
        <v>0</v>
      </c>
      <c r="W16" s="46">
        <v>263419</v>
      </c>
      <c r="X16" s="47">
        <v>2314</v>
      </c>
      <c r="Y16" s="47">
        <v>1331</v>
      </c>
      <c r="Z16" s="49">
        <v>267064</v>
      </c>
      <c r="AA16" s="51">
        <v>10625</v>
      </c>
      <c r="AB16" s="47">
        <v>0</v>
      </c>
      <c r="AC16" s="49">
        <v>10625</v>
      </c>
      <c r="AD16" s="48">
        <v>396314</v>
      </c>
      <c r="AE16" s="48">
        <v>324037</v>
      </c>
      <c r="AF16" s="47">
        <v>32188</v>
      </c>
      <c r="AG16" s="47">
        <v>39557</v>
      </c>
      <c r="AH16" s="48">
        <v>3445719</v>
      </c>
      <c r="AI16" s="53">
        <f t="shared" si="0"/>
        <v>5.9999992424032936E-2</v>
      </c>
      <c r="AJ16" s="51">
        <v>8116000</v>
      </c>
      <c r="AK16" s="47">
        <v>4601</v>
      </c>
      <c r="AL16" s="47">
        <v>0</v>
      </c>
      <c r="AM16" s="48">
        <v>8120601</v>
      </c>
      <c r="AN16" s="49">
        <v>0</v>
      </c>
      <c r="AO16" s="46">
        <v>18954952</v>
      </c>
      <c r="AP16" s="50">
        <v>144057</v>
      </c>
      <c r="AQ16" s="51">
        <v>2898619</v>
      </c>
      <c r="AR16" s="52">
        <v>21997628</v>
      </c>
      <c r="AS16" s="46">
        <v>336067</v>
      </c>
      <c r="AT16" s="47">
        <v>0</v>
      </c>
      <c r="AU16" s="48">
        <v>336067</v>
      </c>
      <c r="AV16" s="48">
        <v>5566889</v>
      </c>
      <c r="AW16" s="48">
        <v>5052120</v>
      </c>
      <c r="AX16" s="47">
        <v>464573</v>
      </c>
      <c r="AY16" s="47">
        <v>907955</v>
      </c>
      <c r="AZ16" s="49">
        <v>42445833</v>
      </c>
      <c r="BA16" s="51">
        <v>324824</v>
      </c>
      <c r="BB16" s="47">
        <v>324824</v>
      </c>
      <c r="BC16" s="49">
        <v>0</v>
      </c>
      <c r="BD16" s="46">
        <v>378893</v>
      </c>
      <c r="BE16" s="47">
        <v>2570</v>
      </c>
      <c r="BF16" s="47">
        <v>50282</v>
      </c>
      <c r="BG16" s="49">
        <v>431745</v>
      </c>
      <c r="BH16" s="51">
        <v>12065</v>
      </c>
      <c r="BI16" s="47">
        <v>0</v>
      </c>
      <c r="BJ16" s="49">
        <v>12065</v>
      </c>
      <c r="BK16" s="48">
        <v>111338</v>
      </c>
      <c r="BL16" s="48">
        <v>101042</v>
      </c>
      <c r="BM16" s="47">
        <v>9291</v>
      </c>
      <c r="BN16" s="47">
        <v>18159</v>
      </c>
      <c r="BO16" s="48">
        <v>1008464</v>
      </c>
      <c r="BP16" s="53">
        <f t="shared" si="1"/>
        <v>3.9999995074256202E-2</v>
      </c>
      <c r="BQ16" s="51">
        <v>4144754</v>
      </c>
      <c r="BR16" s="47">
        <v>0</v>
      </c>
      <c r="BS16" s="47">
        <v>0</v>
      </c>
      <c r="BT16" s="48">
        <v>4144754</v>
      </c>
      <c r="BU16" s="49">
        <v>0</v>
      </c>
      <c r="BV16" s="46">
        <v>1640631</v>
      </c>
      <c r="BW16" s="50">
        <v>0</v>
      </c>
      <c r="BX16" s="51">
        <v>108398</v>
      </c>
      <c r="BY16" s="52">
        <v>1749029</v>
      </c>
      <c r="BZ16" s="46">
        <v>59370</v>
      </c>
      <c r="CA16" s="47">
        <v>0</v>
      </c>
      <c r="CB16" s="48">
        <v>59370</v>
      </c>
      <c r="CC16" s="48">
        <v>3635458</v>
      </c>
      <c r="CD16" s="48">
        <v>1211638</v>
      </c>
      <c r="CE16" s="47">
        <v>116346</v>
      </c>
      <c r="CF16" s="47">
        <v>161248</v>
      </c>
      <c r="CG16" s="49">
        <v>11077843</v>
      </c>
      <c r="CH16" s="51">
        <v>165790</v>
      </c>
      <c r="CI16" s="47">
        <v>165790</v>
      </c>
      <c r="CJ16" s="49">
        <v>0</v>
      </c>
      <c r="CK16" s="46">
        <v>32790</v>
      </c>
      <c r="CL16" s="47">
        <v>0</v>
      </c>
      <c r="CM16" s="47">
        <v>1821</v>
      </c>
      <c r="CN16" s="49">
        <v>34611</v>
      </c>
      <c r="CO16" s="51">
        <v>2137</v>
      </c>
      <c r="CP16" s="47">
        <v>0</v>
      </c>
      <c r="CQ16" s="49">
        <v>2137</v>
      </c>
      <c r="CR16" s="48">
        <v>72709</v>
      </c>
      <c r="CS16" s="48">
        <v>24233</v>
      </c>
      <c r="CT16" s="47">
        <v>2327</v>
      </c>
      <c r="CU16" s="47">
        <v>3225</v>
      </c>
      <c r="CV16" s="48">
        <v>305032</v>
      </c>
      <c r="CW16" s="53">
        <f t="shared" si="2"/>
        <v>3.9999961396985202E-2</v>
      </c>
      <c r="CX16" s="51">
        <v>39598598</v>
      </c>
      <c r="CY16" s="47">
        <v>307</v>
      </c>
      <c r="CZ16" s="47">
        <v>0</v>
      </c>
      <c r="DA16" s="48">
        <v>39598905</v>
      </c>
      <c r="DB16" s="49">
        <v>0</v>
      </c>
      <c r="DC16" s="46">
        <v>8782533</v>
      </c>
      <c r="DD16" s="50">
        <v>82009</v>
      </c>
      <c r="DE16" s="51">
        <v>55447</v>
      </c>
      <c r="DF16" s="52">
        <v>8919989</v>
      </c>
      <c r="DG16" s="46">
        <v>196757</v>
      </c>
      <c r="DH16" s="47">
        <v>0</v>
      </c>
      <c r="DI16" s="48">
        <v>196757</v>
      </c>
      <c r="DJ16" s="48">
        <v>13210453</v>
      </c>
      <c r="DK16" s="48">
        <v>10801220</v>
      </c>
      <c r="DL16" s="47">
        <v>1072919</v>
      </c>
      <c r="DM16" s="47">
        <v>1318576</v>
      </c>
      <c r="DN16" s="49">
        <v>75118819</v>
      </c>
      <c r="DO16" s="51">
        <v>1583956</v>
      </c>
      <c r="DP16" s="47">
        <v>1583956</v>
      </c>
      <c r="DQ16" s="49">
        <v>0</v>
      </c>
      <c r="DR16" s="46">
        <v>175591</v>
      </c>
      <c r="DS16" s="47">
        <v>1542</v>
      </c>
      <c r="DT16" s="47">
        <v>887</v>
      </c>
      <c r="DU16" s="49">
        <v>178020</v>
      </c>
      <c r="DV16" s="51">
        <v>7084</v>
      </c>
      <c r="DW16" s="47">
        <v>0</v>
      </c>
      <c r="DX16" s="49">
        <v>7084</v>
      </c>
      <c r="DY16" s="48">
        <v>264209</v>
      </c>
      <c r="DZ16" s="48">
        <v>216025</v>
      </c>
      <c r="EA16" s="47">
        <v>21459</v>
      </c>
      <c r="EB16" s="47">
        <v>26372</v>
      </c>
      <c r="EC16" s="48">
        <v>2297125</v>
      </c>
      <c r="ED16" s="53">
        <f t="shared" si="3"/>
        <v>3.9999994949355293E-2</v>
      </c>
      <c r="EE16" s="51">
        <v>51859352</v>
      </c>
      <c r="EF16" s="47">
        <v>4908</v>
      </c>
      <c r="EG16" s="47">
        <v>0</v>
      </c>
      <c r="EH16" s="48">
        <v>51864260</v>
      </c>
      <c r="EI16" s="49">
        <v>0</v>
      </c>
      <c r="EJ16" s="46">
        <v>29378116</v>
      </c>
      <c r="EK16" s="50">
        <v>226066</v>
      </c>
      <c r="EL16" s="51">
        <v>3062464</v>
      </c>
      <c r="EM16" s="52">
        <v>32666646</v>
      </c>
      <c r="EN16" s="46">
        <v>592194</v>
      </c>
      <c r="EO16" s="47">
        <v>0</v>
      </c>
      <c r="EP16" s="48">
        <v>592194</v>
      </c>
      <c r="EQ16" s="48">
        <v>22412800</v>
      </c>
      <c r="ER16" s="48">
        <v>17064978</v>
      </c>
      <c r="ES16" s="47">
        <v>1653838</v>
      </c>
      <c r="ET16" s="47">
        <v>2387779</v>
      </c>
      <c r="EU16" s="49">
        <v>128642495</v>
      </c>
      <c r="EV16" s="51">
        <v>2074570</v>
      </c>
      <c r="EW16" s="47">
        <v>2074570</v>
      </c>
      <c r="EX16" s="49">
        <v>0</v>
      </c>
      <c r="EY16" s="46">
        <v>587274</v>
      </c>
      <c r="EZ16" s="47">
        <v>4112</v>
      </c>
      <c r="FA16" s="47">
        <v>52990</v>
      </c>
      <c r="FB16" s="49">
        <v>644376</v>
      </c>
      <c r="FC16" s="51">
        <v>21286</v>
      </c>
      <c r="FD16" s="47">
        <v>0</v>
      </c>
      <c r="FE16" s="49">
        <v>21286</v>
      </c>
      <c r="FF16" s="48">
        <v>448256</v>
      </c>
      <c r="FG16" s="48">
        <v>341300</v>
      </c>
      <c r="FH16" s="47">
        <v>33077</v>
      </c>
      <c r="FI16" s="47">
        <v>47756</v>
      </c>
      <c r="FJ16" s="48">
        <v>3610621</v>
      </c>
      <c r="FK16" s="53">
        <f t="shared" si="4"/>
        <v>3.999999228755987E-2</v>
      </c>
      <c r="FL16" s="36"/>
    </row>
    <row r="17" spans="1:168" s="21" customFormat="1" ht="12" customHeight="1" x14ac:dyDescent="0.2">
      <c r="A17" s="24">
        <v>5</v>
      </c>
      <c r="B17" s="25" t="s">
        <v>68</v>
      </c>
      <c r="C17" s="54">
        <v>27381953</v>
      </c>
      <c r="D17" s="55">
        <v>0</v>
      </c>
      <c r="E17" s="55">
        <v>0</v>
      </c>
      <c r="F17" s="56">
        <v>27381953</v>
      </c>
      <c r="G17" s="57">
        <v>0</v>
      </c>
      <c r="H17" s="54">
        <v>3045373</v>
      </c>
      <c r="I17" s="58">
        <v>0</v>
      </c>
      <c r="J17" s="59">
        <v>25773</v>
      </c>
      <c r="K17" s="60">
        <v>3071146</v>
      </c>
      <c r="L17" s="54">
        <v>123956</v>
      </c>
      <c r="M17" s="55">
        <v>0</v>
      </c>
      <c r="N17" s="56">
        <v>123956</v>
      </c>
      <c r="O17" s="56">
        <v>10166593</v>
      </c>
      <c r="P17" s="56">
        <v>5525754</v>
      </c>
      <c r="Q17" s="55">
        <v>1090299</v>
      </c>
      <c r="R17" s="55">
        <v>131122</v>
      </c>
      <c r="S17" s="57">
        <v>47490823</v>
      </c>
      <c r="T17" s="59">
        <v>1642872</v>
      </c>
      <c r="U17" s="55">
        <v>1642872</v>
      </c>
      <c r="V17" s="57">
        <v>0</v>
      </c>
      <c r="W17" s="54">
        <v>91361</v>
      </c>
      <c r="X17" s="55">
        <v>0</v>
      </c>
      <c r="Y17" s="55">
        <v>619</v>
      </c>
      <c r="Z17" s="57">
        <v>91980</v>
      </c>
      <c r="AA17" s="59">
        <v>6693</v>
      </c>
      <c r="AB17" s="55">
        <v>0</v>
      </c>
      <c r="AC17" s="57">
        <v>6693</v>
      </c>
      <c r="AD17" s="56">
        <v>304998</v>
      </c>
      <c r="AE17" s="56">
        <v>165773</v>
      </c>
      <c r="AF17" s="55">
        <v>32709</v>
      </c>
      <c r="AG17" s="55">
        <v>3934</v>
      </c>
      <c r="AH17" s="56">
        <v>2248959</v>
      </c>
      <c r="AI17" s="61">
        <f t="shared" si="0"/>
        <v>5.9998350008123966E-2</v>
      </c>
      <c r="AJ17" s="59">
        <v>5747742</v>
      </c>
      <c r="AK17" s="55">
        <v>0</v>
      </c>
      <c r="AL17" s="55">
        <v>0</v>
      </c>
      <c r="AM17" s="56">
        <v>5747742</v>
      </c>
      <c r="AN17" s="57">
        <v>0</v>
      </c>
      <c r="AO17" s="54">
        <v>10789975</v>
      </c>
      <c r="AP17" s="58">
        <v>853</v>
      </c>
      <c r="AQ17" s="59">
        <v>2785808</v>
      </c>
      <c r="AR17" s="60">
        <v>13576636</v>
      </c>
      <c r="AS17" s="54">
        <v>228163</v>
      </c>
      <c r="AT17" s="55">
        <v>0</v>
      </c>
      <c r="AU17" s="56">
        <v>228163</v>
      </c>
      <c r="AV17" s="56">
        <v>4172008</v>
      </c>
      <c r="AW17" s="56">
        <v>2690257</v>
      </c>
      <c r="AX17" s="55">
        <v>329118</v>
      </c>
      <c r="AY17" s="55">
        <v>348956</v>
      </c>
      <c r="AZ17" s="57">
        <v>27092880</v>
      </c>
      <c r="BA17" s="59">
        <v>229824</v>
      </c>
      <c r="BB17" s="55">
        <v>229824</v>
      </c>
      <c r="BC17" s="57">
        <v>0</v>
      </c>
      <c r="BD17" s="54">
        <v>215793</v>
      </c>
      <c r="BE17" s="55">
        <v>14</v>
      </c>
      <c r="BF17" s="55">
        <v>48802</v>
      </c>
      <c r="BG17" s="57">
        <v>264609</v>
      </c>
      <c r="BH17" s="59">
        <v>8214</v>
      </c>
      <c r="BI17" s="55">
        <v>0</v>
      </c>
      <c r="BJ17" s="57">
        <v>8214</v>
      </c>
      <c r="BK17" s="56">
        <v>83440</v>
      </c>
      <c r="BL17" s="56">
        <v>53804</v>
      </c>
      <c r="BM17" s="55">
        <v>6582</v>
      </c>
      <c r="BN17" s="55">
        <v>6979</v>
      </c>
      <c r="BO17" s="56">
        <v>653452</v>
      </c>
      <c r="BP17" s="61">
        <f t="shared" si="1"/>
        <v>3.998509327662933E-2</v>
      </c>
      <c r="BQ17" s="59">
        <v>3139995</v>
      </c>
      <c r="BR17" s="55">
        <v>0</v>
      </c>
      <c r="BS17" s="55">
        <v>0</v>
      </c>
      <c r="BT17" s="56">
        <v>3139995</v>
      </c>
      <c r="BU17" s="57">
        <v>0</v>
      </c>
      <c r="BV17" s="54">
        <v>934981</v>
      </c>
      <c r="BW17" s="58">
        <v>45957</v>
      </c>
      <c r="BX17" s="59">
        <v>4272</v>
      </c>
      <c r="BY17" s="60">
        <v>985210</v>
      </c>
      <c r="BZ17" s="54">
        <v>31186</v>
      </c>
      <c r="CA17" s="55">
        <v>0</v>
      </c>
      <c r="CB17" s="56">
        <v>31186</v>
      </c>
      <c r="CC17" s="56">
        <v>1175012</v>
      </c>
      <c r="CD17" s="56">
        <v>490417</v>
      </c>
      <c r="CE17" s="55">
        <v>143029</v>
      </c>
      <c r="CF17" s="55">
        <v>143272</v>
      </c>
      <c r="CG17" s="57">
        <v>6108121</v>
      </c>
      <c r="CH17" s="59">
        <v>125582</v>
      </c>
      <c r="CI17" s="55">
        <v>125582</v>
      </c>
      <c r="CJ17" s="57">
        <v>0</v>
      </c>
      <c r="CK17" s="54">
        <v>18700</v>
      </c>
      <c r="CL17" s="55">
        <v>839</v>
      </c>
      <c r="CM17" s="55">
        <v>68</v>
      </c>
      <c r="CN17" s="57">
        <v>19607</v>
      </c>
      <c r="CO17" s="59">
        <v>1123</v>
      </c>
      <c r="CP17" s="55">
        <v>0</v>
      </c>
      <c r="CQ17" s="57">
        <v>1123</v>
      </c>
      <c r="CR17" s="56">
        <v>23500</v>
      </c>
      <c r="CS17" s="56">
        <v>9808</v>
      </c>
      <c r="CT17" s="55">
        <v>2861</v>
      </c>
      <c r="CU17" s="55">
        <v>2866</v>
      </c>
      <c r="CV17" s="56">
        <v>185347</v>
      </c>
      <c r="CW17" s="61">
        <f t="shared" si="2"/>
        <v>3.9994331201164336E-2</v>
      </c>
      <c r="CX17" s="59">
        <v>27381953</v>
      </c>
      <c r="CY17" s="55">
        <v>0</v>
      </c>
      <c r="CZ17" s="55">
        <v>0</v>
      </c>
      <c r="DA17" s="56">
        <v>27381953</v>
      </c>
      <c r="DB17" s="57">
        <v>0</v>
      </c>
      <c r="DC17" s="54">
        <v>3045373</v>
      </c>
      <c r="DD17" s="58">
        <v>0</v>
      </c>
      <c r="DE17" s="59">
        <v>25773</v>
      </c>
      <c r="DF17" s="60">
        <v>3071146</v>
      </c>
      <c r="DG17" s="54">
        <v>123956</v>
      </c>
      <c r="DH17" s="55">
        <v>0</v>
      </c>
      <c r="DI17" s="56">
        <v>123956</v>
      </c>
      <c r="DJ17" s="56">
        <v>10166593</v>
      </c>
      <c r="DK17" s="56">
        <v>5525754</v>
      </c>
      <c r="DL17" s="55">
        <v>1090299</v>
      </c>
      <c r="DM17" s="55">
        <v>131122</v>
      </c>
      <c r="DN17" s="57">
        <v>47490823</v>
      </c>
      <c r="DO17" s="59">
        <v>1095235</v>
      </c>
      <c r="DP17" s="55">
        <v>1095235</v>
      </c>
      <c r="DQ17" s="57">
        <v>0</v>
      </c>
      <c r="DR17" s="54">
        <v>60908</v>
      </c>
      <c r="DS17" s="55">
        <v>0</v>
      </c>
      <c r="DT17" s="55">
        <v>412</v>
      </c>
      <c r="DU17" s="57">
        <v>61320</v>
      </c>
      <c r="DV17" s="59">
        <v>4462</v>
      </c>
      <c r="DW17" s="55">
        <v>0</v>
      </c>
      <c r="DX17" s="57">
        <v>4462</v>
      </c>
      <c r="DY17" s="56">
        <v>203332</v>
      </c>
      <c r="DZ17" s="56">
        <v>110515</v>
      </c>
      <c r="EA17" s="55">
        <v>21806</v>
      </c>
      <c r="EB17" s="55">
        <v>2622</v>
      </c>
      <c r="EC17" s="56">
        <v>1499292</v>
      </c>
      <c r="ED17" s="61">
        <f t="shared" si="3"/>
        <v>3.9998425240157266E-2</v>
      </c>
      <c r="EE17" s="59">
        <v>36269690</v>
      </c>
      <c r="EF17" s="55">
        <v>0</v>
      </c>
      <c r="EG17" s="55">
        <v>0</v>
      </c>
      <c r="EH17" s="56">
        <v>36269690</v>
      </c>
      <c r="EI17" s="57">
        <v>0</v>
      </c>
      <c r="EJ17" s="54">
        <v>14770329</v>
      </c>
      <c r="EK17" s="58">
        <v>46810</v>
      </c>
      <c r="EL17" s="59">
        <v>2815853</v>
      </c>
      <c r="EM17" s="60">
        <v>17632992</v>
      </c>
      <c r="EN17" s="54">
        <v>383305</v>
      </c>
      <c r="EO17" s="55">
        <v>0</v>
      </c>
      <c r="EP17" s="56">
        <v>383305</v>
      </c>
      <c r="EQ17" s="56">
        <v>15513613</v>
      </c>
      <c r="ER17" s="56">
        <v>8706428</v>
      </c>
      <c r="ES17" s="55">
        <v>1562446</v>
      </c>
      <c r="ET17" s="55">
        <v>623350</v>
      </c>
      <c r="EU17" s="57">
        <v>80691824</v>
      </c>
      <c r="EV17" s="59">
        <v>1450641</v>
      </c>
      <c r="EW17" s="55">
        <v>1450641</v>
      </c>
      <c r="EX17" s="57">
        <v>0</v>
      </c>
      <c r="EY17" s="54">
        <v>295401</v>
      </c>
      <c r="EZ17" s="55">
        <v>853</v>
      </c>
      <c r="FA17" s="55">
        <v>49282</v>
      </c>
      <c r="FB17" s="57">
        <v>345536</v>
      </c>
      <c r="FC17" s="59">
        <v>13799</v>
      </c>
      <c r="FD17" s="55">
        <v>0</v>
      </c>
      <c r="FE17" s="57">
        <v>13799</v>
      </c>
      <c r="FF17" s="56">
        <v>310272</v>
      </c>
      <c r="FG17" s="56">
        <v>174127</v>
      </c>
      <c r="FH17" s="55">
        <v>31249</v>
      </c>
      <c r="FI17" s="55">
        <v>12467</v>
      </c>
      <c r="FJ17" s="56">
        <v>2338091</v>
      </c>
      <c r="FK17" s="61">
        <f t="shared" si="4"/>
        <v>3.9995958057540609E-2</v>
      </c>
      <c r="FL17" s="36"/>
    </row>
    <row r="18" spans="1:168" s="21" customFormat="1" ht="12" customHeight="1" x14ac:dyDescent="0.2">
      <c r="A18" s="22">
        <v>6</v>
      </c>
      <c r="B18" s="23" t="s">
        <v>69</v>
      </c>
      <c r="C18" s="46">
        <v>7339581</v>
      </c>
      <c r="D18" s="47">
        <v>0</v>
      </c>
      <c r="E18" s="47">
        <v>0</v>
      </c>
      <c r="F18" s="48">
        <v>7339581</v>
      </c>
      <c r="G18" s="49">
        <v>0</v>
      </c>
      <c r="H18" s="46">
        <v>1639555</v>
      </c>
      <c r="I18" s="50">
        <v>0</v>
      </c>
      <c r="J18" s="51">
        <v>490642</v>
      </c>
      <c r="K18" s="52">
        <v>2130197</v>
      </c>
      <c r="L18" s="46">
        <v>217786</v>
      </c>
      <c r="M18" s="47">
        <v>0</v>
      </c>
      <c r="N18" s="48">
        <v>217786</v>
      </c>
      <c r="O18" s="48">
        <v>1097587</v>
      </c>
      <c r="P18" s="48">
        <v>1911953</v>
      </c>
      <c r="Q18" s="47">
        <v>166033</v>
      </c>
      <c r="R18" s="47">
        <v>106129</v>
      </c>
      <c r="S18" s="49">
        <v>12969266</v>
      </c>
      <c r="T18" s="51">
        <v>440357</v>
      </c>
      <c r="U18" s="47">
        <v>440357</v>
      </c>
      <c r="V18" s="49">
        <v>0</v>
      </c>
      <c r="W18" s="46">
        <v>49187</v>
      </c>
      <c r="X18" s="47">
        <v>0</v>
      </c>
      <c r="Y18" s="47">
        <v>14323</v>
      </c>
      <c r="Z18" s="49">
        <v>63510</v>
      </c>
      <c r="AA18" s="51">
        <v>11760</v>
      </c>
      <c r="AB18" s="47">
        <v>0</v>
      </c>
      <c r="AC18" s="49">
        <v>11760</v>
      </c>
      <c r="AD18" s="48">
        <v>32928</v>
      </c>
      <c r="AE18" s="48">
        <v>57358</v>
      </c>
      <c r="AF18" s="47">
        <v>4981</v>
      </c>
      <c r="AG18" s="47">
        <v>3184</v>
      </c>
      <c r="AH18" s="48">
        <v>614078</v>
      </c>
      <c r="AI18" s="53">
        <f t="shared" si="0"/>
        <v>5.9997566618584901E-2</v>
      </c>
      <c r="AJ18" s="51">
        <v>3898215</v>
      </c>
      <c r="AK18" s="47">
        <v>0</v>
      </c>
      <c r="AL18" s="47">
        <v>0</v>
      </c>
      <c r="AM18" s="48">
        <v>3898215</v>
      </c>
      <c r="AN18" s="49">
        <v>0</v>
      </c>
      <c r="AO18" s="46">
        <v>12957736</v>
      </c>
      <c r="AP18" s="50">
        <v>172779</v>
      </c>
      <c r="AQ18" s="51">
        <v>2329403</v>
      </c>
      <c r="AR18" s="52">
        <v>15459918</v>
      </c>
      <c r="AS18" s="46">
        <v>226997</v>
      </c>
      <c r="AT18" s="47">
        <v>0</v>
      </c>
      <c r="AU18" s="48">
        <v>226997</v>
      </c>
      <c r="AV18" s="48">
        <v>1369131</v>
      </c>
      <c r="AW18" s="48">
        <v>3291656</v>
      </c>
      <c r="AX18" s="47">
        <v>179811</v>
      </c>
      <c r="AY18" s="47">
        <v>218932</v>
      </c>
      <c r="AZ18" s="49">
        <v>24644660</v>
      </c>
      <c r="BA18" s="51">
        <v>155854</v>
      </c>
      <c r="BB18" s="47">
        <v>155854</v>
      </c>
      <c r="BC18" s="49">
        <v>0</v>
      </c>
      <c r="BD18" s="46">
        <v>259154</v>
      </c>
      <c r="BE18" s="47">
        <v>3307</v>
      </c>
      <c r="BF18" s="47">
        <v>40951</v>
      </c>
      <c r="BG18" s="49">
        <v>303412</v>
      </c>
      <c r="BH18" s="51">
        <v>8172</v>
      </c>
      <c r="BI18" s="47">
        <v>0</v>
      </c>
      <c r="BJ18" s="49">
        <v>8172</v>
      </c>
      <c r="BK18" s="48">
        <v>27383</v>
      </c>
      <c r="BL18" s="48">
        <v>65832</v>
      </c>
      <c r="BM18" s="47">
        <v>3596</v>
      </c>
      <c r="BN18" s="47">
        <v>4379</v>
      </c>
      <c r="BO18" s="48">
        <v>568628</v>
      </c>
      <c r="BP18" s="53">
        <f t="shared" si="1"/>
        <v>3.9980863036030594E-2</v>
      </c>
      <c r="BQ18" s="51">
        <v>1567791</v>
      </c>
      <c r="BR18" s="47">
        <v>0</v>
      </c>
      <c r="BS18" s="47">
        <v>0</v>
      </c>
      <c r="BT18" s="48">
        <v>1567791</v>
      </c>
      <c r="BU18" s="49">
        <v>0</v>
      </c>
      <c r="BV18" s="46">
        <v>891384</v>
      </c>
      <c r="BW18" s="50">
        <v>0</v>
      </c>
      <c r="BX18" s="51">
        <v>0</v>
      </c>
      <c r="BY18" s="52">
        <v>891384</v>
      </c>
      <c r="BZ18" s="46">
        <v>2922</v>
      </c>
      <c r="CA18" s="47">
        <v>0</v>
      </c>
      <c r="CB18" s="48">
        <v>2922</v>
      </c>
      <c r="CC18" s="48">
        <v>51034</v>
      </c>
      <c r="CD18" s="48">
        <v>306005</v>
      </c>
      <c r="CE18" s="47">
        <v>44252</v>
      </c>
      <c r="CF18" s="47">
        <v>42205</v>
      </c>
      <c r="CG18" s="49">
        <v>2905593</v>
      </c>
      <c r="CH18" s="51">
        <v>62702</v>
      </c>
      <c r="CI18" s="47">
        <v>62702</v>
      </c>
      <c r="CJ18" s="49">
        <v>0</v>
      </c>
      <c r="CK18" s="46">
        <v>17828</v>
      </c>
      <c r="CL18" s="47">
        <v>0</v>
      </c>
      <c r="CM18" s="47">
        <v>0</v>
      </c>
      <c r="CN18" s="49">
        <v>17828</v>
      </c>
      <c r="CO18" s="51">
        <v>105</v>
      </c>
      <c r="CP18" s="47">
        <v>0</v>
      </c>
      <c r="CQ18" s="49">
        <v>105</v>
      </c>
      <c r="CR18" s="48">
        <v>1021</v>
      </c>
      <c r="CS18" s="48">
        <v>6120</v>
      </c>
      <c r="CT18" s="47">
        <v>885</v>
      </c>
      <c r="CU18" s="47">
        <v>844</v>
      </c>
      <c r="CV18" s="48">
        <v>89505</v>
      </c>
      <c r="CW18" s="53">
        <f t="shared" si="2"/>
        <v>3.9993851221240585E-2</v>
      </c>
      <c r="CX18" s="51">
        <v>7339581</v>
      </c>
      <c r="CY18" s="47">
        <v>0</v>
      </c>
      <c r="CZ18" s="47">
        <v>0</v>
      </c>
      <c r="DA18" s="48">
        <v>7339581</v>
      </c>
      <c r="DB18" s="49">
        <v>0</v>
      </c>
      <c r="DC18" s="46">
        <v>1639555</v>
      </c>
      <c r="DD18" s="50">
        <v>0</v>
      </c>
      <c r="DE18" s="51">
        <v>490642</v>
      </c>
      <c r="DF18" s="52">
        <v>2130197</v>
      </c>
      <c r="DG18" s="46">
        <v>217786</v>
      </c>
      <c r="DH18" s="47">
        <v>0</v>
      </c>
      <c r="DI18" s="48">
        <v>217786</v>
      </c>
      <c r="DJ18" s="48">
        <v>1097587</v>
      </c>
      <c r="DK18" s="48">
        <v>1911953</v>
      </c>
      <c r="DL18" s="47">
        <v>166033</v>
      </c>
      <c r="DM18" s="47">
        <v>106129</v>
      </c>
      <c r="DN18" s="49">
        <v>12969266</v>
      </c>
      <c r="DO18" s="51">
        <v>293568</v>
      </c>
      <c r="DP18" s="47">
        <v>293568</v>
      </c>
      <c r="DQ18" s="49">
        <v>0</v>
      </c>
      <c r="DR18" s="46">
        <v>32791</v>
      </c>
      <c r="DS18" s="47">
        <v>0</v>
      </c>
      <c r="DT18" s="47">
        <v>9549</v>
      </c>
      <c r="DU18" s="49">
        <v>42340</v>
      </c>
      <c r="DV18" s="51">
        <v>7840</v>
      </c>
      <c r="DW18" s="47">
        <v>0</v>
      </c>
      <c r="DX18" s="49">
        <v>7840</v>
      </c>
      <c r="DY18" s="48">
        <v>21952</v>
      </c>
      <c r="DZ18" s="48">
        <v>38239</v>
      </c>
      <c r="EA18" s="47">
        <v>3321</v>
      </c>
      <c r="EB18" s="47">
        <v>2123</v>
      </c>
      <c r="EC18" s="48">
        <v>409383</v>
      </c>
      <c r="ED18" s="53">
        <f t="shared" si="3"/>
        <v>3.9997923587191148E-2</v>
      </c>
      <c r="EE18" s="51">
        <v>12805587</v>
      </c>
      <c r="EF18" s="47">
        <v>0</v>
      </c>
      <c r="EG18" s="47">
        <v>0</v>
      </c>
      <c r="EH18" s="48">
        <v>12805587</v>
      </c>
      <c r="EI18" s="49">
        <v>0</v>
      </c>
      <c r="EJ18" s="46">
        <v>15488675</v>
      </c>
      <c r="EK18" s="50">
        <v>172779</v>
      </c>
      <c r="EL18" s="51">
        <v>2820045</v>
      </c>
      <c r="EM18" s="52">
        <v>18481499</v>
      </c>
      <c r="EN18" s="46">
        <v>447705</v>
      </c>
      <c r="EO18" s="47">
        <v>0</v>
      </c>
      <c r="EP18" s="48">
        <v>447705</v>
      </c>
      <c r="EQ18" s="48">
        <v>2517752</v>
      </c>
      <c r="ER18" s="48">
        <v>5509614</v>
      </c>
      <c r="ES18" s="47">
        <v>390096</v>
      </c>
      <c r="ET18" s="47">
        <v>367266</v>
      </c>
      <c r="EU18" s="49">
        <v>40519519</v>
      </c>
      <c r="EV18" s="51">
        <v>512124</v>
      </c>
      <c r="EW18" s="47">
        <v>512124</v>
      </c>
      <c r="EX18" s="49">
        <v>0</v>
      </c>
      <c r="EY18" s="46">
        <v>309773</v>
      </c>
      <c r="EZ18" s="47">
        <v>3307</v>
      </c>
      <c r="FA18" s="47">
        <v>50500</v>
      </c>
      <c r="FB18" s="49">
        <v>363580</v>
      </c>
      <c r="FC18" s="51">
        <v>16117</v>
      </c>
      <c r="FD18" s="47">
        <v>0</v>
      </c>
      <c r="FE18" s="49">
        <v>16117</v>
      </c>
      <c r="FF18" s="48">
        <v>50356</v>
      </c>
      <c r="FG18" s="48">
        <v>110191</v>
      </c>
      <c r="FH18" s="47">
        <v>7802</v>
      </c>
      <c r="FI18" s="47">
        <v>7346</v>
      </c>
      <c r="FJ18" s="48">
        <v>1067516</v>
      </c>
      <c r="FK18" s="53">
        <f t="shared" si="4"/>
        <v>3.9992231515821965E-2</v>
      </c>
      <c r="FL18" s="36"/>
    </row>
    <row r="19" spans="1:168" s="21" customFormat="1" ht="12" customHeight="1" x14ac:dyDescent="0.2">
      <c r="A19" s="24">
        <v>7</v>
      </c>
      <c r="B19" s="25" t="s">
        <v>70</v>
      </c>
      <c r="C19" s="54">
        <v>5819468</v>
      </c>
      <c r="D19" s="55">
        <v>0</v>
      </c>
      <c r="E19" s="55">
        <v>0</v>
      </c>
      <c r="F19" s="56">
        <v>5819468</v>
      </c>
      <c r="G19" s="57">
        <v>0</v>
      </c>
      <c r="H19" s="54">
        <v>1346882</v>
      </c>
      <c r="I19" s="58">
        <v>29211</v>
      </c>
      <c r="J19" s="59">
        <v>31379</v>
      </c>
      <c r="K19" s="60">
        <v>1407472</v>
      </c>
      <c r="L19" s="54">
        <v>24295</v>
      </c>
      <c r="M19" s="55">
        <v>0</v>
      </c>
      <c r="N19" s="56">
        <v>24295</v>
      </c>
      <c r="O19" s="56">
        <v>1932841</v>
      </c>
      <c r="P19" s="56">
        <v>1182751</v>
      </c>
      <c r="Q19" s="55">
        <v>63960</v>
      </c>
      <c r="R19" s="55">
        <v>24454</v>
      </c>
      <c r="S19" s="57">
        <v>10455241</v>
      </c>
      <c r="T19" s="59">
        <v>349168</v>
      </c>
      <c r="U19" s="55">
        <v>349168</v>
      </c>
      <c r="V19" s="57">
        <v>0</v>
      </c>
      <c r="W19" s="54">
        <v>40394</v>
      </c>
      <c r="X19" s="55">
        <v>756</v>
      </c>
      <c r="Y19" s="55">
        <v>753</v>
      </c>
      <c r="Z19" s="57">
        <v>41903</v>
      </c>
      <c r="AA19" s="59">
        <v>1312</v>
      </c>
      <c r="AB19" s="55">
        <v>0</v>
      </c>
      <c r="AC19" s="57">
        <v>1312</v>
      </c>
      <c r="AD19" s="56">
        <v>57985</v>
      </c>
      <c r="AE19" s="56">
        <v>35483</v>
      </c>
      <c r="AF19" s="55">
        <v>1919</v>
      </c>
      <c r="AG19" s="55">
        <v>734</v>
      </c>
      <c r="AH19" s="56">
        <v>488504</v>
      </c>
      <c r="AI19" s="61">
        <f t="shared" si="0"/>
        <v>5.9999986253038935E-2</v>
      </c>
      <c r="AJ19" s="59">
        <v>5435007</v>
      </c>
      <c r="AK19" s="55">
        <v>0</v>
      </c>
      <c r="AL19" s="55">
        <v>0</v>
      </c>
      <c r="AM19" s="56">
        <v>5435007</v>
      </c>
      <c r="AN19" s="57">
        <v>0</v>
      </c>
      <c r="AO19" s="54">
        <v>9827648</v>
      </c>
      <c r="AP19" s="58">
        <v>41947</v>
      </c>
      <c r="AQ19" s="59">
        <v>1413639</v>
      </c>
      <c r="AR19" s="60">
        <v>11283234</v>
      </c>
      <c r="AS19" s="54">
        <v>81778</v>
      </c>
      <c r="AT19" s="55">
        <v>0</v>
      </c>
      <c r="AU19" s="56">
        <v>81778</v>
      </c>
      <c r="AV19" s="56">
        <v>1441453</v>
      </c>
      <c r="AW19" s="56">
        <v>1469371</v>
      </c>
      <c r="AX19" s="55">
        <v>231305</v>
      </c>
      <c r="AY19" s="55">
        <v>350948</v>
      </c>
      <c r="AZ19" s="57">
        <v>20293096</v>
      </c>
      <c r="BA19" s="59">
        <v>217400</v>
      </c>
      <c r="BB19" s="55">
        <v>217400</v>
      </c>
      <c r="BC19" s="57">
        <v>0</v>
      </c>
      <c r="BD19" s="54">
        <v>196459</v>
      </c>
      <c r="BE19" s="55">
        <v>682</v>
      </c>
      <c r="BF19" s="55">
        <v>23948</v>
      </c>
      <c r="BG19" s="57">
        <v>221089</v>
      </c>
      <c r="BH19" s="59">
        <v>2944</v>
      </c>
      <c r="BI19" s="55">
        <v>0</v>
      </c>
      <c r="BJ19" s="57">
        <v>2944</v>
      </c>
      <c r="BK19" s="56">
        <v>28829</v>
      </c>
      <c r="BL19" s="56">
        <v>29387</v>
      </c>
      <c r="BM19" s="55">
        <v>4626</v>
      </c>
      <c r="BN19" s="55">
        <v>7019</v>
      </c>
      <c r="BO19" s="56">
        <v>511294</v>
      </c>
      <c r="BP19" s="61">
        <f t="shared" si="1"/>
        <v>3.9999948482127068E-2</v>
      </c>
      <c r="BQ19" s="59">
        <v>1667446</v>
      </c>
      <c r="BR19" s="55">
        <v>0</v>
      </c>
      <c r="BS19" s="55">
        <v>0</v>
      </c>
      <c r="BT19" s="56">
        <v>1667446</v>
      </c>
      <c r="BU19" s="57">
        <v>0</v>
      </c>
      <c r="BV19" s="54">
        <v>1073599</v>
      </c>
      <c r="BW19" s="58">
        <v>0</v>
      </c>
      <c r="BX19" s="59">
        <v>5785</v>
      </c>
      <c r="BY19" s="60">
        <v>1079384</v>
      </c>
      <c r="BZ19" s="54">
        <v>5719</v>
      </c>
      <c r="CA19" s="55">
        <v>0</v>
      </c>
      <c r="CB19" s="56">
        <v>5719</v>
      </c>
      <c r="CC19" s="56">
        <v>407612</v>
      </c>
      <c r="CD19" s="56">
        <v>308986</v>
      </c>
      <c r="CE19" s="55">
        <v>24261</v>
      </c>
      <c r="CF19" s="55">
        <v>68318</v>
      </c>
      <c r="CG19" s="57">
        <v>3561726</v>
      </c>
      <c r="CH19" s="59">
        <v>66698</v>
      </c>
      <c r="CI19" s="55">
        <v>66698</v>
      </c>
      <c r="CJ19" s="57">
        <v>0</v>
      </c>
      <c r="CK19" s="54">
        <v>21463</v>
      </c>
      <c r="CL19" s="55">
        <v>0</v>
      </c>
      <c r="CM19" s="55">
        <v>93</v>
      </c>
      <c r="CN19" s="57">
        <v>21556</v>
      </c>
      <c r="CO19" s="59">
        <v>206</v>
      </c>
      <c r="CP19" s="55">
        <v>0</v>
      </c>
      <c r="CQ19" s="57">
        <v>206</v>
      </c>
      <c r="CR19" s="56">
        <v>8152</v>
      </c>
      <c r="CS19" s="56">
        <v>6180</v>
      </c>
      <c r="CT19" s="55">
        <v>485</v>
      </c>
      <c r="CU19" s="55">
        <v>1366</v>
      </c>
      <c r="CV19" s="56">
        <v>104643</v>
      </c>
      <c r="CW19" s="61">
        <f t="shared" si="2"/>
        <v>4.0000095955131383E-2</v>
      </c>
      <c r="CX19" s="59">
        <v>5819468</v>
      </c>
      <c r="CY19" s="55">
        <v>0</v>
      </c>
      <c r="CZ19" s="55">
        <v>0</v>
      </c>
      <c r="DA19" s="56">
        <v>5819468</v>
      </c>
      <c r="DB19" s="57">
        <v>0</v>
      </c>
      <c r="DC19" s="54">
        <v>1346882</v>
      </c>
      <c r="DD19" s="58">
        <v>29211</v>
      </c>
      <c r="DE19" s="59">
        <v>31379</v>
      </c>
      <c r="DF19" s="60">
        <v>1407472</v>
      </c>
      <c r="DG19" s="54">
        <v>24295</v>
      </c>
      <c r="DH19" s="55">
        <v>0</v>
      </c>
      <c r="DI19" s="56">
        <v>24295</v>
      </c>
      <c r="DJ19" s="56">
        <v>1932841</v>
      </c>
      <c r="DK19" s="56">
        <v>1182751</v>
      </c>
      <c r="DL19" s="55">
        <v>63960</v>
      </c>
      <c r="DM19" s="55">
        <v>24454</v>
      </c>
      <c r="DN19" s="57">
        <v>10455241</v>
      </c>
      <c r="DO19" s="59">
        <v>232779</v>
      </c>
      <c r="DP19" s="55">
        <v>232779</v>
      </c>
      <c r="DQ19" s="57">
        <v>0</v>
      </c>
      <c r="DR19" s="54">
        <v>26923</v>
      </c>
      <c r="DS19" s="55">
        <v>504</v>
      </c>
      <c r="DT19" s="55">
        <v>501</v>
      </c>
      <c r="DU19" s="57">
        <v>27928</v>
      </c>
      <c r="DV19" s="59">
        <v>875</v>
      </c>
      <c r="DW19" s="55">
        <v>0</v>
      </c>
      <c r="DX19" s="57">
        <v>875</v>
      </c>
      <c r="DY19" s="56">
        <v>38657</v>
      </c>
      <c r="DZ19" s="56">
        <v>23655</v>
      </c>
      <c r="EA19" s="55">
        <v>1280</v>
      </c>
      <c r="EB19" s="55">
        <v>489</v>
      </c>
      <c r="EC19" s="56">
        <v>325663</v>
      </c>
      <c r="ED19" s="61">
        <f t="shared" si="3"/>
        <v>4.0000048114363716E-2</v>
      </c>
      <c r="EE19" s="59">
        <v>12921921</v>
      </c>
      <c r="EF19" s="55">
        <v>0</v>
      </c>
      <c r="EG19" s="55">
        <v>0</v>
      </c>
      <c r="EH19" s="56">
        <v>12921921</v>
      </c>
      <c r="EI19" s="57">
        <v>0</v>
      </c>
      <c r="EJ19" s="54">
        <v>12248129</v>
      </c>
      <c r="EK19" s="58">
        <v>71158</v>
      </c>
      <c r="EL19" s="59">
        <v>1450803</v>
      </c>
      <c r="EM19" s="60">
        <v>13770090</v>
      </c>
      <c r="EN19" s="54">
        <v>111792</v>
      </c>
      <c r="EO19" s="55">
        <v>0</v>
      </c>
      <c r="EP19" s="56">
        <v>111792</v>
      </c>
      <c r="EQ19" s="56">
        <v>3781906</v>
      </c>
      <c r="ER19" s="56">
        <v>2961108</v>
      </c>
      <c r="ES19" s="55">
        <v>319526</v>
      </c>
      <c r="ET19" s="55">
        <v>443720</v>
      </c>
      <c r="EU19" s="57">
        <v>34310063</v>
      </c>
      <c r="EV19" s="59">
        <v>516877</v>
      </c>
      <c r="EW19" s="55">
        <v>516877</v>
      </c>
      <c r="EX19" s="57">
        <v>0</v>
      </c>
      <c r="EY19" s="54">
        <v>244845</v>
      </c>
      <c r="EZ19" s="55">
        <v>1186</v>
      </c>
      <c r="FA19" s="55">
        <v>24542</v>
      </c>
      <c r="FB19" s="57">
        <v>270573</v>
      </c>
      <c r="FC19" s="59">
        <v>4025</v>
      </c>
      <c r="FD19" s="55">
        <v>0</v>
      </c>
      <c r="FE19" s="57">
        <v>4025</v>
      </c>
      <c r="FF19" s="56">
        <v>75638</v>
      </c>
      <c r="FG19" s="56">
        <v>59222</v>
      </c>
      <c r="FH19" s="55">
        <v>6391</v>
      </c>
      <c r="FI19" s="55">
        <v>8874</v>
      </c>
      <c r="FJ19" s="56">
        <v>941600</v>
      </c>
      <c r="FK19" s="61">
        <f t="shared" si="4"/>
        <v>4.0000012382059913E-2</v>
      </c>
      <c r="FL19" s="36"/>
    </row>
    <row r="20" spans="1:168" s="21" customFormat="1" ht="12" customHeight="1" x14ac:dyDescent="0.2">
      <c r="A20" s="22">
        <v>8</v>
      </c>
      <c r="B20" s="23" t="s">
        <v>71</v>
      </c>
      <c r="C20" s="46">
        <v>23642937</v>
      </c>
      <c r="D20" s="47">
        <v>0</v>
      </c>
      <c r="E20" s="47">
        <v>0</v>
      </c>
      <c r="F20" s="48">
        <v>23642937</v>
      </c>
      <c r="G20" s="49">
        <v>0</v>
      </c>
      <c r="H20" s="46">
        <v>3524863</v>
      </c>
      <c r="I20" s="50">
        <v>0</v>
      </c>
      <c r="J20" s="51">
        <v>19261</v>
      </c>
      <c r="K20" s="52">
        <v>3544124</v>
      </c>
      <c r="L20" s="46">
        <v>144670</v>
      </c>
      <c r="M20" s="47">
        <v>0</v>
      </c>
      <c r="N20" s="48">
        <v>144670</v>
      </c>
      <c r="O20" s="48">
        <v>5253063</v>
      </c>
      <c r="P20" s="48">
        <v>5572665</v>
      </c>
      <c r="Q20" s="47">
        <v>355383</v>
      </c>
      <c r="R20" s="47">
        <v>187349</v>
      </c>
      <c r="S20" s="49">
        <v>38700191</v>
      </c>
      <c r="T20" s="51">
        <v>1418528</v>
      </c>
      <c r="U20" s="47">
        <v>1418528</v>
      </c>
      <c r="V20" s="49">
        <v>0</v>
      </c>
      <c r="W20" s="46">
        <v>105746</v>
      </c>
      <c r="X20" s="47">
        <v>0</v>
      </c>
      <c r="Y20" s="47">
        <v>462</v>
      </c>
      <c r="Z20" s="49">
        <v>106208</v>
      </c>
      <c r="AA20" s="51">
        <v>7812</v>
      </c>
      <c r="AB20" s="47">
        <v>0</v>
      </c>
      <c r="AC20" s="49">
        <v>7812</v>
      </c>
      <c r="AD20" s="48">
        <v>157592</v>
      </c>
      <c r="AE20" s="48">
        <v>167180</v>
      </c>
      <c r="AF20" s="47">
        <v>10661</v>
      </c>
      <c r="AG20" s="47">
        <v>5620</v>
      </c>
      <c r="AH20" s="48">
        <v>1873601</v>
      </c>
      <c r="AI20" s="53">
        <f t="shared" si="0"/>
        <v>5.9997960490272423E-2</v>
      </c>
      <c r="AJ20" s="51">
        <v>11389200</v>
      </c>
      <c r="AK20" s="47">
        <v>0</v>
      </c>
      <c r="AL20" s="47">
        <v>0</v>
      </c>
      <c r="AM20" s="48">
        <v>11389200</v>
      </c>
      <c r="AN20" s="49">
        <v>0</v>
      </c>
      <c r="AO20" s="46">
        <v>19329253</v>
      </c>
      <c r="AP20" s="50">
        <v>0</v>
      </c>
      <c r="AQ20" s="51">
        <v>1814401</v>
      </c>
      <c r="AR20" s="52">
        <v>21143654</v>
      </c>
      <c r="AS20" s="46">
        <v>405948</v>
      </c>
      <c r="AT20" s="47">
        <v>0</v>
      </c>
      <c r="AU20" s="48">
        <v>405948</v>
      </c>
      <c r="AV20" s="48">
        <v>7837852</v>
      </c>
      <c r="AW20" s="48">
        <v>3938935</v>
      </c>
      <c r="AX20" s="47">
        <v>407861</v>
      </c>
      <c r="AY20" s="47">
        <v>1276246</v>
      </c>
      <c r="AZ20" s="49">
        <v>46399696</v>
      </c>
      <c r="BA20" s="51">
        <v>455381</v>
      </c>
      <c r="BB20" s="47">
        <v>455381</v>
      </c>
      <c r="BC20" s="49">
        <v>0</v>
      </c>
      <c r="BD20" s="46">
        <v>386586</v>
      </c>
      <c r="BE20" s="47">
        <v>0</v>
      </c>
      <c r="BF20" s="47">
        <v>30749</v>
      </c>
      <c r="BG20" s="49">
        <v>417335</v>
      </c>
      <c r="BH20" s="51">
        <v>14614</v>
      </c>
      <c r="BI20" s="47">
        <v>0</v>
      </c>
      <c r="BJ20" s="49">
        <v>14614</v>
      </c>
      <c r="BK20" s="48">
        <v>156757</v>
      </c>
      <c r="BL20" s="48">
        <v>78779</v>
      </c>
      <c r="BM20" s="47">
        <v>8157</v>
      </c>
      <c r="BN20" s="47">
        <v>25524</v>
      </c>
      <c r="BO20" s="48">
        <v>1156547</v>
      </c>
      <c r="BP20" s="53">
        <f t="shared" si="1"/>
        <v>3.998358093632564E-2</v>
      </c>
      <c r="BQ20" s="51">
        <v>5288235</v>
      </c>
      <c r="BR20" s="47">
        <v>0</v>
      </c>
      <c r="BS20" s="47">
        <v>0</v>
      </c>
      <c r="BT20" s="48">
        <v>5288235</v>
      </c>
      <c r="BU20" s="49">
        <v>0</v>
      </c>
      <c r="BV20" s="46">
        <v>1347351</v>
      </c>
      <c r="BW20" s="50">
        <v>0</v>
      </c>
      <c r="BX20" s="51">
        <v>20509</v>
      </c>
      <c r="BY20" s="52">
        <v>1367860</v>
      </c>
      <c r="BZ20" s="46">
        <v>126023</v>
      </c>
      <c r="CA20" s="47">
        <v>0</v>
      </c>
      <c r="CB20" s="48">
        <v>126023</v>
      </c>
      <c r="CC20" s="48">
        <v>900303</v>
      </c>
      <c r="CD20" s="48">
        <v>1148268</v>
      </c>
      <c r="CE20" s="47">
        <v>89950</v>
      </c>
      <c r="CF20" s="47">
        <v>128328</v>
      </c>
      <c r="CG20" s="49">
        <v>9048967</v>
      </c>
      <c r="CH20" s="51">
        <v>211499</v>
      </c>
      <c r="CI20" s="47">
        <v>211499</v>
      </c>
      <c r="CJ20" s="49">
        <v>0</v>
      </c>
      <c r="CK20" s="46">
        <v>26947</v>
      </c>
      <c r="CL20" s="47">
        <v>0</v>
      </c>
      <c r="CM20" s="47">
        <v>328</v>
      </c>
      <c r="CN20" s="49">
        <v>27275</v>
      </c>
      <c r="CO20" s="51">
        <v>4537</v>
      </c>
      <c r="CP20" s="47">
        <v>0</v>
      </c>
      <c r="CQ20" s="49">
        <v>4537</v>
      </c>
      <c r="CR20" s="48">
        <v>18006</v>
      </c>
      <c r="CS20" s="48">
        <v>22965</v>
      </c>
      <c r="CT20" s="47">
        <v>1799</v>
      </c>
      <c r="CU20" s="47">
        <v>2567</v>
      </c>
      <c r="CV20" s="48">
        <v>288648</v>
      </c>
      <c r="CW20" s="53">
        <f t="shared" si="2"/>
        <v>3.9994251390114095E-2</v>
      </c>
      <c r="CX20" s="51">
        <v>23642937</v>
      </c>
      <c r="CY20" s="47">
        <v>0</v>
      </c>
      <c r="CZ20" s="47">
        <v>0</v>
      </c>
      <c r="DA20" s="48">
        <v>23642937</v>
      </c>
      <c r="DB20" s="49">
        <v>0</v>
      </c>
      <c r="DC20" s="46">
        <v>3524863</v>
      </c>
      <c r="DD20" s="50">
        <v>0</v>
      </c>
      <c r="DE20" s="51">
        <v>19261</v>
      </c>
      <c r="DF20" s="52">
        <v>3544124</v>
      </c>
      <c r="DG20" s="46">
        <v>144670</v>
      </c>
      <c r="DH20" s="47">
        <v>0</v>
      </c>
      <c r="DI20" s="48">
        <v>144670</v>
      </c>
      <c r="DJ20" s="48">
        <v>5253063</v>
      </c>
      <c r="DK20" s="48">
        <v>5572665</v>
      </c>
      <c r="DL20" s="47">
        <v>355383</v>
      </c>
      <c r="DM20" s="47">
        <v>187349</v>
      </c>
      <c r="DN20" s="49">
        <v>38700191</v>
      </c>
      <c r="DO20" s="51">
        <v>945668</v>
      </c>
      <c r="DP20" s="47">
        <v>945668</v>
      </c>
      <c r="DQ20" s="49">
        <v>0</v>
      </c>
      <c r="DR20" s="46">
        <v>70497</v>
      </c>
      <c r="DS20" s="47">
        <v>0</v>
      </c>
      <c r="DT20" s="47">
        <v>308</v>
      </c>
      <c r="DU20" s="49">
        <v>70805</v>
      </c>
      <c r="DV20" s="51">
        <v>5208</v>
      </c>
      <c r="DW20" s="47">
        <v>0</v>
      </c>
      <c r="DX20" s="49">
        <v>5208</v>
      </c>
      <c r="DY20" s="48">
        <v>105061</v>
      </c>
      <c r="DZ20" s="48">
        <v>111453</v>
      </c>
      <c r="EA20" s="47">
        <v>7108</v>
      </c>
      <c r="EB20" s="47">
        <v>3747</v>
      </c>
      <c r="EC20" s="48">
        <v>1249050</v>
      </c>
      <c r="ED20" s="53">
        <f t="shared" si="3"/>
        <v>3.9997907197401067E-2</v>
      </c>
      <c r="EE20" s="51">
        <v>40320372</v>
      </c>
      <c r="EF20" s="47">
        <v>0</v>
      </c>
      <c r="EG20" s="47">
        <v>0</v>
      </c>
      <c r="EH20" s="48">
        <v>40320372</v>
      </c>
      <c r="EI20" s="49">
        <v>0</v>
      </c>
      <c r="EJ20" s="46">
        <v>24201467</v>
      </c>
      <c r="EK20" s="50">
        <v>0</v>
      </c>
      <c r="EL20" s="51">
        <v>1854171</v>
      </c>
      <c r="EM20" s="52">
        <v>26055638</v>
      </c>
      <c r="EN20" s="46">
        <v>676641</v>
      </c>
      <c r="EO20" s="47">
        <v>0</v>
      </c>
      <c r="EP20" s="48">
        <v>676641</v>
      </c>
      <c r="EQ20" s="48">
        <v>13991218</v>
      </c>
      <c r="ER20" s="48">
        <v>10659868</v>
      </c>
      <c r="ES20" s="47">
        <v>853194</v>
      </c>
      <c r="ET20" s="47">
        <v>1591923</v>
      </c>
      <c r="EU20" s="49">
        <v>94148854</v>
      </c>
      <c r="EV20" s="51">
        <v>1612548</v>
      </c>
      <c r="EW20" s="47">
        <v>1612548</v>
      </c>
      <c r="EX20" s="49">
        <v>0</v>
      </c>
      <c r="EY20" s="46">
        <v>484030</v>
      </c>
      <c r="EZ20" s="47">
        <v>0</v>
      </c>
      <c r="FA20" s="47">
        <v>31385</v>
      </c>
      <c r="FB20" s="49">
        <v>515415</v>
      </c>
      <c r="FC20" s="51">
        <v>24359</v>
      </c>
      <c r="FD20" s="47">
        <v>0</v>
      </c>
      <c r="FE20" s="49">
        <v>24359</v>
      </c>
      <c r="FF20" s="48">
        <v>279824</v>
      </c>
      <c r="FG20" s="48">
        <v>213197</v>
      </c>
      <c r="FH20" s="47">
        <v>17064</v>
      </c>
      <c r="FI20" s="47">
        <v>31838</v>
      </c>
      <c r="FJ20" s="48">
        <v>2694245</v>
      </c>
      <c r="FK20" s="53">
        <f t="shared" si="4"/>
        <v>3.9993381013448986E-2</v>
      </c>
      <c r="FL20" s="36"/>
    </row>
    <row r="21" spans="1:168" s="21" customFormat="1" ht="12" customHeight="1" x14ac:dyDescent="0.2">
      <c r="A21" s="24">
        <v>9</v>
      </c>
      <c r="B21" s="25" t="s">
        <v>72</v>
      </c>
      <c r="C21" s="54">
        <v>39702290</v>
      </c>
      <c r="D21" s="55">
        <v>0</v>
      </c>
      <c r="E21" s="55">
        <v>0</v>
      </c>
      <c r="F21" s="56">
        <v>39702290</v>
      </c>
      <c r="G21" s="57">
        <v>0</v>
      </c>
      <c r="H21" s="54">
        <v>5259078</v>
      </c>
      <c r="I21" s="58">
        <v>0</v>
      </c>
      <c r="J21" s="59">
        <v>162653</v>
      </c>
      <c r="K21" s="60">
        <v>5421731</v>
      </c>
      <c r="L21" s="54">
        <v>259560</v>
      </c>
      <c r="M21" s="55">
        <v>0</v>
      </c>
      <c r="N21" s="56">
        <v>259560</v>
      </c>
      <c r="O21" s="56">
        <v>17666728</v>
      </c>
      <c r="P21" s="56">
        <v>13335848</v>
      </c>
      <c r="Q21" s="55">
        <v>827935</v>
      </c>
      <c r="R21" s="55">
        <v>2578052</v>
      </c>
      <c r="S21" s="57">
        <v>79792144</v>
      </c>
      <c r="T21" s="59">
        <v>2382137</v>
      </c>
      <c r="U21" s="55">
        <v>2382137</v>
      </c>
      <c r="V21" s="57">
        <v>0</v>
      </c>
      <c r="W21" s="54">
        <v>157702</v>
      </c>
      <c r="X21" s="55">
        <v>0</v>
      </c>
      <c r="Y21" s="55">
        <v>4045</v>
      </c>
      <c r="Z21" s="57">
        <v>161747</v>
      </c>
      <c r="AA21" s="59">
        <v>14016</v>
      </c>
      <c r="AB21" s="55">
        <v>0</v>
      </c>
      <c r="AC21" s="57">
        <v>14016</v>
      </c>
      <c r="AD21" s="56">
        <v>530002</v>
      </c>
      <c r="AE21" s="56">
        <v>400075</v>
      </c>
      <c r="AF21" s="55">
        <v>24838</v>
      </c>
      <c r="AG21" s="55">
        <v>77342</v>
      </c>
      <c r="AH21" s="56">
        <v>3590157</v>
      </c>
      <c r="AI21" s="61">
        <f t="shared" si="0"/>
        <v>5.9999989925014402E-2</v>
      </c>
      <c r="AJ21" s="59">
        <v>11484894</v>
      </c>
      <c r="AK21" s="55">
        <v>0</v>
      </c>
      <c r="AL21" s="55">
        <v>0</v>
      </c>
      <c r="AM21" s="56">
        <v>11484894</v>
      </c>
      <c r="AN21" s="57">
        <v>0</v>
      </c>
      <c r="AO21" s="54">
        <v>19197308</v>
      </c>
      <c r="AP21" s="58">
        <v>111613</v>
      </c>
      <c r="AQ21" s="59">
        <v>3539629</v>
      </c>
      <c r="AR21" s="60">
        <v>22848550</v>
      </c>
      <c r="AS21" s="54">
        <v>401136</v>
      </c>
      <c r="AT21" s="55">
        <v>53720</v>
      </c>
      <c r="AU21" s="56">
        <v>454856</v>
      </c>
      <c r="AV21" s="56">
        <v>3898090</v>
      </c>
      <c r="AW21" s="56">
        <v>5897937</v>
      </c>
      <c r="AX21" s="55">
        <v>598337</v>
      </c>
      <c r="AY21" s="55">
        <v>540410</v>
      </c>
      <c r="AZ21" s="57">
        <v>45723074</v>
      </c>
      <c r="BA21" s="59">
        <v>459396</v>
      </c>
      <c r="BB21" s="55">
        <v>459396</v>
      </c>
      <c r="BC21" s="57">
        <v>0</v>
      </c>
      <c r="BD21" s="54">
        <v>383761</v>
      </c>
      <c r="BE21" s="55">
        <v>1989</v>
      </c>
      <c r="BF21" s="55">
        <v>61076</v>
      </c>
      <c r="BG21" s="57">
        <v>446826</v>
      </c>
      <c r="BH21" s="59">
        <v>14441</v>
      </c>
      <c r="BI21" s="55">
        <v>1074</v>
      </c>
      <c r="BJ21" s="57">
        <v>15515</v>
      </c>
      <c r="BK21" s="56">
        <v>77962</v>
      </c>
      <c r="BL21" s="56">
        <v>117959</v>
      </c>
      <c r="BM21" s="55">
        <v>11967</v>
      </c>
      <c r="BN21" s="55">
        <v>10808</v>
      </c>
      <c r="BO21" s="56">
        <v>1140433</v>
      </c>
      <c r="BP21" s="61">
        <f t="shared" si="1"/>
        <v>4.0000020897014807E-2</v>
      </c>
      <c r="BQ21" s="59">
        <v>5522070</v>
      </c>
      <c r="BR21" s="55">
        <v>0</v>
      </c>
      <c r="BS21" s="55">
        <v>0</v>
      </c>
      <c r="BT21" s="56">
        <v>5522070</v>
      </c>
      <c r="BU21" s="57">
        <v>0</v>
      </c>
      <c r="BV21" s="54">
        <v>1938746</v>
      </c>
      <c r="BW21" s="58">
        <v>332318</v>
      </c>
      <c r="BX21" s="59">
        <v>382926</v>
      </c>
      <c r="BY21" s="60">
        <v>2653990</v>
      </c>
      <c r="BZ21" s="54">
        <v>51889</v>
      </c>
      <c r="CA21" s="55">
        <v>0</v>
      </c>
      <c r="CB21" s="56">
        <v>51889</v>
      </c>
      <c r="CC21" s="56">
        <v>1388355</v>
      </c>
      <c r="CD21" s="56">
        <v>1545223</v>
      </c>
      <c r="CE21" s="55">
        <v>155460</v>
      </c>
      <c r="CF21" s="55">
        <v>53652</v>
      </c>
      <c r="CG21" s="57">
        <v>11370639</v>
      </c>
      <c r="CH21" s="59">
        <v>220883</v>
      </c>
      <c r="CI21" s="55">
        <v>220883</v>
      </c>
      <c r="CJ21" s="57">
        <v>0</v>
      </c>
      <c r="CK21" s="54">
        <v>38743</v>
      </c>
      <c r="CL21" s="55">
        <v>6566</v>
      </c>
      <c r="CM21" s="55">
        <v>7398</v>
      </c>
      <c r="CN21" s="57">
        <v>52707</v>
      </c>
      <c r="CO21" s="59">
        <v>1868</v>
      </c>
      <c r="CP21" s="55">
        <v>0</v>
      </c>
      <c r="CQ21" s="57">
        <v>1868</v>
      </c>
      <c r="CR21" s="56">
        <v>27767</v>
      </c>
      <c r="CS21" s="56">
        <v>30904</v>
      </c>
      <c r="CT21" s="55">
        <v>3109</v>
      </c>
      <c r="CU21" s="55">
        <v>1073</v>
      </c>
      <c r="CV21" s="56">
        <v>338311</v>
      </c>
      <c r="CW21" s="61">
        <f t="shared" si="2"/>
        <v>4.0000036218302192E-2</v>
      </c>
      <c r="CX21" s="59">
        <v>39702290</v>
      </c>
      <c r="CY21" s="55">
        <v>0</v>
      </c>
      <c r="CZ21" s="55">
        <v>0</v>
      </c>
      <c r="DA21" s="56">
        <v>39702290</v>
      </c>
      <c r="DB21" s="57">
        <v>0</v>
      </c>
      <c r="DC21" s="54">
        <v>5259078</v>
      </c>
      <c r="DD21" s="58">
        <v>0</v>
      </c>
      <c r="DE21" s="59">
        <v>162653</v>
      </c>
      <c r="DF21" s="60">
        <v>5421731</v>
      </c>
      <c r="DG21" s="54">
        <v>259560</v>
      </c>
      <c r="DH21" s="55">
        <v>0</v>
      </c>
      <c r="DI21" s="56">
        <v>259560</v>
      </c>
      <c r="DJ21" s="56">
        <v>17666728</v>
      </c>
      <c r="DK21" s="56">
        <v>13335848</v>
      </c>
      <c r="DL21" s="55">
        <v>827935</v>
      </c>
      <c r="DM21" s="55">
        <v>2578052</v>
      </c>
      <c r="DN21" s="57">
        <v>79792144</v>
      </c>
      <c r="DO21" s="59">
        <v>1588091</v>
      </c>
      <c r="DP21" s="55">
        <v>1588091</v>
      </c>
      <c r="DQ21" s="57">
        <v>0</v>
      </c>
      <c r="DR21" s="54">
        <v>105115</v>
      </c>
      <c r="DS21" s="55">
        <v>0</v>
      </c>
      <c r="DT21" s="55">
        <v>2697</v>
      </c>
      <c r="DU21" s="57">
        <v>107812</v>
      </c>
      <c r="DV21" s="59">
        <v>9344</v>
      </c>
      <c r="DW21" s="55">
        <v>0</v>
      </c>
      <c r="DX21" s="57">
        <v>9344</v>
      </c>
      <c r="DY21" s="56">
        <v>353334</v>
      </c>
      <c r="DZ21" s="56">
        <v>266717</v>
      </c>
      <c r="EA21" s="55">
        <v>16559</v>
      </c>
      <c r="EB21" s="55">
        <v>51561</v>
      </c>
      <c r="EC21" s="56">
        <v>2393418</v>
      </c>
      <c r="ED21" s="61">
        <f t="shared" si="3"/>
        <v>3.99999848875216E-2</v>
      </c>
      <c r="EE21" s="59">
        <v>56709254</v>
      </c>
      <c r="EF21" s="55">
        <v>0</v>
      </c>
      <c r="EG21" s="55">
        <v>0</v>
      </c>
      <c r="EH21" s="56">
        <v>56709254</v>
      </c>
      <c r="EI21" s="57">
        <v>0</v>
      </c>
      <c r="EJ21" s="54">
        <v>26395132</v>
      </c>
      <c r="EK21" s="58">
        <v>443931</v>
      </c>
      <c r="EL21" s="59">
        <v>4085208</v>
      </c>
      <c r="EM21" s="60">
        <v>30924271</v>
      </c>
      <c r="EN21" s="54">
        <v>712585</v>
      </c>
      <c r="EO21" s="55">
        <v>53720</v>
      </c>
      <c r="EP21" s="56">
        <v>766305</v>
      </c>
      <c r="EQ21" s="56">
        <v>22953173</v>
      </c>
      <c r="ER21" s="56">
        <v>20779008</v>
      </c>
      <c r="ES21" s="55">
        <v>1581732</v>
      </c>
      <c r="ET21" s="55">
        <v>3172114</v>
      </c>
      <c r="EU21" s="57">
        <v>136885857</v>
      </c>
      <c r="EV21" s="59">
        <v>2268370</v>
      </c>
      <c r="EW21" s="55">
        <v>2268370</v>
      </c>
      <c r="EX21" s="57">
        <v>0</v>
      </c>
      <c r="EY21" s="54">
        <v>527619</v>
      </c>
      <c r="EZ21" s="55">
        <v>8555</v>
      </c>
      <c r="FA21" s="55">
        <v>71171</v>
      </c>
      <c r="FB21" s="57">
        <v>607345</v>
      </c>
      <c r="FC21" s="59">
        <v>25653</v>
      </c>
      <c r="FD21" s="55">
        <v>1074</v>
      </c>
      <c r="FE21" s="57">
        <v>26727</v>
      </c>
      <c r="FF21" s="56">
        <v>459063</v>
      </c>
      <c r="FG21" s="56">
        <v>415580</v>
      </c>
      <c r="FH21" s="55">
        <v>31635</v>
      </c>
      <c r="FI21" s="55">
        <v>63442</v>
      </c>
      <c r="FJ21" s="56">
        <v>3872162</v>
      </c>
      <c r="FK21" s="61">
        <f t="shared" si="4"/>
        <v>3.9999997178590992E-2</v>
      </c>
      <c r="FL21" s="36"/>
    </row>
    <row r="22" spans="1:168" s="21" customFormat="1" ht="12" customHeight="1" x14ac:dyDescent="0.2">
      <c r="A22" s="22">
        <v>10</v>
      </c>
      <c r="B22" s="23" t="s">
        <v>73</v>
      </c>
      <c r="C22" s="46">
        <v>54906298</v>
      </c>
      <c r="D22" s="47">
        <v>0</v>
      </c>
      <c r="E22" s="47">
        <v>0</v>
      </c>
      <c r="F22" s="48">
        <v>54906298</v>
      </c>
      <c r="G22" s="49">
        <v>0</v>
      </c>
      <c r="H22" s="46">
        <v>8336760</v>
      </c>
      <c r="I22" s="50">
        <v>10826</v>
      </c>
      <c r="J22" s="51">
        <v>14767</v>
      </c>
      <c r="K22" s="52">
        <v>8362353</v>
      </c>
      <c r="L22" s="46">
        <v>301443</v>
      </c>
      <c r="M22" s="47">
        <v>0</v>
      </c>
      <c r="N22" s="48">
        <v>301443</v>
      </c>
      <c r="O22" s="48">
        <v>19203209</v>
      </c>
      <c r="P22" s="48">
        <v>14671238</v>
      </c>
      <c r="Q22" s="47">
        <v>1213518</v>
      </c>
      <c r="R22" s="47">
        <v>211186</v>
      </c>
      <c r="S22" s="49">
        <v>98869245</v>
      </c>
      <c r="T22" s="51">
        <v>3294301</v>
      </c>
      <c r="U22" s="47">
        <v>3294301</v>
      </c>
      <c r="V22" s="49">
        <v>0</v>
      </c>
      <c r="W22" s="46">
        <v>250103</v>
      </c>
      <c r="X22" s="47">
        <v>260</v>
      </c>
      <c r="Y22" s="47">
        <v>354</v>
      </c>
      <c r="Z22" s="49">
        <v>250717</v>
      </c>
      <c r="AA22" s="51">
        <v>16278</v>
      </c>
      <c r="AB22" s="47">
        <v>0</v>
      </c>
      <c r="AC22" s="49">
        <v>16278</v>
      </c>
      <c r="AD22" s="48">
        <v>576096</v>
      </c>
      <c r="AE22" s="48">
        <v>440137</v>
      </c>
      <c r="AF22" s="47">
        <v>36406</v>
      </c>
      <c r="AG22" s="47">
        <v>6336</v>
      </c>
      <c r="AH22" s="48">
        <v>4620271</v>
      </c>
      <c r="AI22" s="53">
        <f t="shared" si="0"/>
        <v>5.9998599796329377E-2</v>
      </c>
      <c r="AJ22" s="51">
        <v>7608411</v>
      </c>
      <c r="AK22" s="47">
        <v>0</v>
      </c>
      <c r="AL22" s="47">
        <v>0</v>
      </c>
      <c r="AM22" s="48">
        <v>7608411</v>
      </c>
      <c r="AN22" s="49">
        <v>0</v>
      </c>
      <c r="AO22" s="46">
        <v>17395990</v>
      </c>
      <c r="AP22" s="50">
        <v>10453</v>
      </c>
      <c r="AQ22" s="51">
        <v>2315947</v>
      </c>
      <c r="AR22" s="52">
        <v>19722390</v>
      </c>
      <c r="AS22" s="46">
        <v>465286</v>
      </c>
      <c r="AT22" s="47">
        <v>1882</v>
      </c>
      <c r="AU22" s="48">
        <v>467168</v>
      </c>
      <c r="AV22" s="48">
        <v>8064198</v>
      </c>
      <c r="AW22" s="48">
        <v>14906048</v>
      </c>
      <c r="AX22" s="47">
        <v>593783</v>
      </c>
      <c r="AY22" s="47">
        <v>338523</v>
      </c>
      <c r="AZ22" s="49">
        <v>51700521</v>
      </c>
      <c r="BA22" s="51">
        <v>304208</v>
      </c>
      <c r="BB22" s="47">
        <v>304208</v>
      </c>
      <c r="BC22" s="49">
        <v>0</v>
      </c>
      <c r="BD22" s="46">
        <v>347919</v>
      </c>
      <c r="BE22" s="47">
        <v>167</v>
      </c>
      <c r="BF22" s="47">
        <v>38998</v>
      </c>
      <c r="BG22" s="49">
        <v>387084</v>
      </c>
      <c r="BH22" s="51">
        <v>16750</v>
      </c>
      <c r="BI22" s="47">
        <v>38</v>
      </c>
      <c r="BJ22" s="49">
        <v>16788</v>
      </c>
      <c r="BK22" s="48">
        <v>161284</v>
      </c>
      <c r="BL22" s="48">
        <v>298121</v>
      </c>
      <c r="BM22" s="47">
        <v>11876</v>
      </c>
      <c r="BN22" s="47">
        <v>6771</v>
      </c>
      <c r="BO22" s="48">
        <v>1186132</v>
      </c>
      <c r="BP22" s="53">
        <f t="shared" si="1"/>
        <v>3.9983118682731522E-2</v>
      </c>
      <c r="BQ22" s="51">
        <v>4232705</v>
      </c>
      <c r="BR22" s="47">
        <v>0</v>
      </c>
      <c r="BS22" s="47">
        <v>0</v>
      </c>
      <c r="BT22" s="48">
        <v>4232705</v>
      </c>
      <c r="BU22" s="49">
        <v>0</v>
      </c>
      <c r="BV22" s="46">
        <v>1507777</v>
      </c>
      <c r="BW22" s="50">
        <v>2191</v>
      </c>
      <c r="BX22" s="51">
        <v>57628</v>
      </c>
      <c r="BY22" s="52">
        <v>1567596</v>
      </c>
      <c r="BZ22" s="46">
        <v>26213</v>
      </c>
      <c r="CA22" s="47">
        <v>0</v>
      </c>
      <c r="CB22" s="48">
        <v>26213</v>
      </c>
      <c r="CC22" s="48">
        <v>1510195</v>
      </c>
      <c r="CD22" s="48">
        <v>1194598</v>
      </c>
      <c r="CE22" s="47">
        <v>119317</v>
      </c>
      <c r="CF22" s="47">
        <v>139023</v>
      </c>
      <c r="CG22" s="49">
        <v>8789647</v>
      </c>
      <c r="CH22" s="51">
        <v>169285</v>
      </c>
      <c r="CI22" s="47">
        <v>169285</v>
      </c>
      <c r="CJ22" s="49">
        <v>0</v>
      </c>
      <c r="CK22" s="46">
        <v>30156</v>
      </c>
      <c r="CL22" s="47">
        <v>35</v>
      </c>
      <c r="CM22" s="47">
        <v>922</v>
      </c>
      <c r="CN22" s="49">
        <v>31113</v>
      </c>
      <c r="CO22" s="51">
        <v>944</v>
      </c>
      <c r="CP22" s="47">
        <v>0</v>
      </c>
      <c r="CQ22" s="49">
        <v>944</v>
      </c>
      <c r="CR22" s="48">
        <v>30204</v>
      </c>
      <c r="CS22" s="48">
        <v>23892</v>
      </c>
      <c r="CT22" s="47">
        <v>2386</v>
      </c>
      <c r="CU22" s="47">
        <v>2780</v>
      </c>
      <c r="CV22" s="48">
        <v>260604</v>
      </c>
      <c r="CW22" s="53">
        <f t="shared" si="2"/>
        <v>3.9994518871501794E-2</v>
      </c>
      <c r="CX22" s="51">
        <v>54906298</v>
      </c>
      <c r="CY22" s="47">
        <v>0</v>
      </c>
      <c r="CZ22" s="47">
        <v>0</v>
      </c>
      <c r="DA22" s="48">
        <v>54906298</v>
      </c>
      <c r="DB22" s="49">
        <v>0</v>
      </c>
      <c r="DC22" s="46">
        <v>8336760</v>
      </c>
      <c r="DD22" s="50">
        <v>10826</v>
      </c>
      <c r="DE22" s="51">
        <v>14767</v>
      </c>
      <c r="DF22" s="52">
        <v>8362353</v>
      </c>
      <c r="DG22" s="46">
        <v>301443</v>
      </c>
      <c r="DH22" s="47">
        <v>0</v>
      </c>
      <c r="DI22" s="48">
        <v>301443</v>
      </c>
      <c r="DJ22" s="48">
        <v>19203209</v>
      </c>
      <c r="DK22" s="48">
        <v>14671238</v>
      </c>
      <c r="DL22" s="47">
        <v>1213518</v>
      </c>
      <c r="DM22" s="47">
        <v>211186</v>
      </c>
      <c r="DN22" s="49">
        <v>98869245</v>
      </c>
      <c r="DO22" s="51">
        <v>2196172</v>
      </c>
      <c r="DP22" s="47">
        <v>2196172</v>
      </c>
      <c r="DQ22" s="49">
        <v>0</v>
      </c>
      <c r="DR22" s="46">
        <v>166736</v>
      </c>
      <c r="DS22" s="47">
        <v>173</v>
      </c>
      <c r="DT22" s="47">
        <v>236</v>
      </c>
      <c r="DU22" s="49">
        <v>167145</v>
      </c>
      <c r="DV22" s="51">
        <v>10852</v>
      </c>
      <c r="DW22" s="47">
        <v>0</v>
      </c>
      <c r="DX22" s="49">
        <v>10852</v>
      </c>
      <c r="DY22" s="48">
        <v>384064</v>
      </c>
      <c r="DZ22" s="48">
        <v>293425</v>
      </c>
      <c r="EA22" s="47">
        <v>24270</v>
      </c>
      <c r="EB22" s="47">
        <v>4224</v>
      </c>
      <c r="EC22" s="48">
        <v>3080152</v>
      </c>
      <c r="ED22" s="53">
        <f t="shared" si="3"/>
        <v>3.9998544429274759E-2</v>
      </c>
      <c r="EE22" s="51">
        <v>66747414</v>
      </c>
      <c r="EF22" s="47">
        <v>0</v>
      </c>
      <c r="EG22" s="47">
        <v>0</v>
      </c>
      <c r="EH22" s="48">
        <v>66747414</v>
      </c>
      <c r="EI22" s="49">
        <v>0</v>
      </c>
      <c r="EJ22" s="46">
        <v>27240527</v>
      </c>
      <c r="EK22" s="50">
        <v>23470</v>
      </c>
      <c r="EL22" s="51">
        <v>2388342</v>
      </c>
      <c r="EM22" s="52">
        <v>29652339</v>
      </c>
      <c r="EN22" s="46">
        <v>792942</v>
      </c>
      <c r="EO22" s="47">
        <v>1882</v>
      </c>
      <c r="EP22" s="48">
        <v>794824</v>
      </c>
      <c r="EQ22" s="48">
        <v>28777602</v>
      </c>
      <c r="ER22" s="48">
        <v>30771884</v>
      </c>
      <c r="ES22" s="47">
        <v>1926618</v>
      </c>
      <c r="ET22" s="47">
        <v>688732</v>
      </c>
      <c r="EU22" s="49">
        <v>159359413</v>
      </c>
      <c r="EV22" s="51">
        <v>2669665</v>
      </c>
      <c r="EW22" s="47">
        <v>2669665</v>
      </c>
      <c r="EX22" s="49">
        <v>0</v>
      </c>
      <c r="EY22" s="46">
        <v>544811</v>
      </c>
      <c r="EZ22" s="47">
        <v>375</v>
      </c>
      <c r="FA22" s="47">
        <v>40156</v>
      </c>
      <c r="FB22" s="49">
        <v>585342</v>
      </c>
      <c r="FC22" s="51">
        <v>28546</v>
      </c>
      <c r="FD22" s="47">
        <v>38</v>
      </c>
      <c r="FE22" s="49">
        <v>28584</v>
      </c>
      <c r="FF22" s="48">
        <v>575552</v>
      </c>
      <c r="FG22" s="48">
        <v>615438</v>
      </c>
      <c r="FH22" s="47">
        <v>38532</v>
      </c>
      <c r="FI22" s="47">
        <v>13775</v>
      </c>
      <c r="FJ22" s="48">
        <v>4526888</v>
      </c>
      <c r="FK22" s="53">
        <f t="shared" si="4"/>
        <v>3.9996530801927395E-2</v>
      </c>
      <c r="FL22" s="36"/>
    </row>
    <row r="23" spans="1:168" s="21" customFormat="1" ht="12" customHeight="1" x14ac:dyDescent="0.2">
      <c r="A23" s="24">
        <v>11</v>
      </c>
      <c r="B23" s="25" t="s">
        <v>74</v>
      </c>
      <c r="C23" s="54">
        <v>43429678</v>
      </c>
      <c r="D23" s="55">
        <v>0</v>
      </c>
      <c r="E23" s="55">
        <v>0</v>
      </c>
      <c r="F23" s="56">
        <v>43429678</v>
      </c>
      <c r="G23" s="57">
        <v>0</v>
      </c>
      <c r="H23" s="54">
        <v>9628117</v>
      </c>
      <c r="I23" s="58">
        <v>109720</v>
      </c>
      <c r="J23" s="59">
        <v>30902</v>
      </c>
      <c r="K23" s="60">
        <v>9768739</v>
      </c>
      <c r="L23" s="54">
        <v>292002</v>
      </c>
      <c r="M23" s="55">
        <v>0</v>
      </c>
      <c r="N23" s="56">
        <v>292002</v>
      </c>
      <c r="O23" s="56">
        <v>32981604</v>
      </c>
      <c r="P23" s="56">
        <v>15196225</v>
      </c>
      <c r="Q23" s="55">
        <v>1903938</v>
      </c>
      <c r="R23" s="55">
        <v>152086</v>
      </c>
      <c r="S23" s="57">
        <v>103724272</v>
      </c>
      <c r="T23" s="59">
        <v>2605713</v>
      </c>
      <c r="U23" s="55">
        <v>2605713</v>
      </c>
      <c r="V23" s="57">
        <v>0</v>
      </c>
      <c r="W23" s="54">
        <v>288843</v>
      </c>
      <c r="X23" s="55">
        <v>3172</v>
      </c>
      <c r="Y23" s="55">
        <v>742</v>
      </c>
      <c r="Z23" s="57">
        <v>292757</v>
      </c>
      <c r="AA23" s="59">
        <v>15768</v>
      </c>
      <c r="AB23" s="55">
        <v>0</v>
      </c>
      <c r="AC23" s="57">
        <v>15768</v>
      </c>
      <c r="AD23" s="56">
        <v>989448</v>
      </c>
      <c r="AE23" s="56">
        <v>455887</v>
      </c>
      <c r="AF23" s="55">
        <v>57118</v>
      </c>
      <c r="AG23" s="55">
        <v>4562</v>
      </c>
      <c r="AH23" s="56">
        <v>4421253</v>
      </c>
      <c r="AI23" s="61">
        <f t="shared" si="0"/>
        <v>5.9998441618655335E-2</v>
      </c>
      <c r="AJ23" s="59">
        <v>13743046</v>
      </c>
      <c r="AK23" s="55">
        <v>0</v>
      </c>
      <c r="AL23" s="55">
        <v>0</v>
      </c>
      <c r="AM23" s="56">
        <v>13743046</v>
      </c>
      <c r="AN23" s="57">
        <v>0</v>
      </c>
      <c r="AO23" s="54">
        <v>36306363</v>
      </c>
      <c r="AP23" s="58">
        <v>144122</v>
      </c>
      <c r="AQ23" s="59">
        <v>4446874</v>
      </c>
      <c r="AR23" s="60">
        <v>40897359</v>
      </c>
      <c r="AS23" s="54">
        <v>299050</v>
      </c>
      <c r="AT23" s="55">
        <v>74</v>
      </c>
      <c r="AU23" s="56">
        <v>299124</v>
      </c>
      <c r="AV23" s="56">
        <v>13364844</v>
      </c>
      <c r="AW23" s="56">
        <v>8218526</v>
      </c>
      <c r="AX23" s="55">
        <v>711442</v>
      </c>
      <c r="AY23" s="55">
        <v>748093</v>
      </c>
      <c r="AZ23" s="57">
        <v>77982434</v>
      </c>
      <c r="BA23" s="59">
        <v>549503</v>
      </c>
      <c r="BB23" s="55">
        <v>549503</v>
      </c>
      <c r="BC23" s="57">
        <v>0</v>
      </c>
      <c r="BD23" s="54">
        <v>726109</v>
      </c>
      <c r="BE23" s="55">
        <v>2460</v>
      </c>
      <c r="BF23" s="55">
        <v>76862</v>
      </c>
      <c r="BG23" s="57">
        <v>805431</v>
      </c>
      <c r="BH23" s="59">
        <v>10766</v>
      </c>
      <c r="BI23" s="55">
        <v>1</v>
      </c>
      <c r="BJ23" s="57">
        <v>10767</v>
      </c>
      <c r="BK23" s="56">
        <v>267294</v>
      </c>
      <c r="BL23" s="56">
        <v>164366</v>
      </c>
      <c r="BM23" s="55">
        <v>14229</v>
      </c>
      <c r="BN23" s="55">
        <v>14960</v>
      </c>
      <c r="BO23" s="56">
        <v>1826550</v>
      </c>
      <c r="BP23" s="61">
        <f t="shared" si="1"/>
        <v>3.998407631030268E-2</v>
      </c>
      <c r="BQ23" s="59">
        <v>5643985</v>
      </c>
      <c r="BR23" s="55">
        <v>7271</v>
      </c>
      <c r="BS23" s="55">
        <v>0</v>
      </c>
      <c r="BT23" s="56">
        <v>5651256</v>
      </c>
      <c r="BU23" s="57">
        <v>0</v>
      </c>
      <c r="BV23" s="54">
        <v>2536576</v>
      </c>
      <c r="BW23" s="58">
        <v>29324</v>
      </c>
      <c r="BX23" s="59">
        <v>40168</v>
      </c>
      <c r="BY23" s="60">
        <v>2606068</v>
      </c>
      <c r="BZ23" s="54">
        <v>35808</v>
      </c>
      <c r="CA23" s="55">
        <v>0</v>
      </c>
      <c r="CB23" s="56">
        <v>35808</v>
      </c>
      <c r="CC23" s="56">
        <v>1526555</v>
      </c>
      <c r="CD23" s="56">
        <v>1026598</v>
      </c>
      <c r="CE23" s="55">
        <v>242410</v>
      </c>
      <c r="CF23" s="55">
        <v>92692</v>
      </c>
      <c r="CG23" s="57">
        <v>11181387</v>
      </c>
      <c r="CH23" s="59">
        <v>226018</v>
      </c>
      <c r="CI23" s="55">
        <v>226018</v>
      </c>
      <c r="CJ23" s="57">
        <v>0</v>
      </c>
      <c r="CK23" s="54">
        <v>50732</v>
      </c>
      <c r="CL23" s="55">
        <v>506</v>
      </c>
      <c r="CM23" s="55">
        <v>643</v>
      </c>
      <c r="CN23" s="57">
        <v>51881</v>
      </c>
      <c r="CO23" s="59">
        <v>1289</v>
      </c>
      <c r="CP23" s="55">
        <v>0</v>
      </c>
      <c r="CQ23" s="57">
        <v>1289</v>
      </c>
      <c r="CR23" s="56">
        <v>30531</v>
      </c>
      <c r="CS23" s="56">
        <v>20532</v>
      </c>
      <c r="CT23" s="55">
        <v>4848</v>
      </c>
      <c r="CU23" s="55">
        <v>1854</v>
      </c>
      <c r="CV23" s="56">
        <v>336953</v>
      </c>
      <c r="CW23" s="61">
        <f t="shared" si="2"/>
        <v>3.9994295073519939E-2</v>
      </c>
      <c r="CX23" s="59">
        <v>43429678</v>
      </c>
      <c r="CY23" s="55">
        <v>0</v>
      </c>
      <c r="CZ23" s="55">
        <v>0</v>
      </c>
      <c r="DA23" s="56">
        <v>43429678</v>
      </c>
      <c r="DB23" s="57">
        <v>0</v>
      </c>
      <c r="DC23" s="54">
        <v>9628117</v>
      </c>
      <c r="DD23" s="58">
        <v>109720</v>
      </c>
      <c r="DE23" s="59">
        <v>30902</v>
      </c>
      <c r="DF23" s="60">
        <v>9768739</v>
      </c>
      <c r="DG23" s="54">
        <v>292002</v>
      </c>
      <c r="DH23" s="55">
        <v>0</v>
      </c>
      <c r="DI23" s="56">
        <v>292002</v>
      </c>
      <c r="DJ23" s="56">
        <v>32981604</v>
      </c>
      <c r="DK23" s="56">
        <v>15196225</v>
      </c>
      <c r="DL23" s="55">
        <v>1903938</v>
      </c>
      <c r="DM23" s="55">
        <v>152086</v>
      </c>
      <c r="DN23" s="57">
        <v>103724272</v>
      </c>
      <c r="DO23" s="59">
        <v>1737120</v>
      </c>
      <c r="DP23" s="55">
        <v>1737120</v>
      </c>
      <c r="DQ23" s="57">
        <v>0</v>
      </c>
      <c r="DR23" s="54">
        <v>192562</v>
      </c>
      <c r="DS23" s="55">
        <v>2115</v>
      </c>
      <c r="DT23" s="55">
        <v>494</v>
      </c>
      <c r="DU23" s="57">
        <v>195171</v>
      </c>
      <c r="DV23" s="59">
        <v>10512</v>
      </c>
      <c r="DW23" s="55">
        <v>0</v>
      </c>
      <c r="DX23" s="57">
        <v>10512</v>
      </c>
      <c r="DY23" s="56">
        <v>659632</v>
      </c>
      <c r="DZ23" s="56">
        <v>303925</v>
      </c>
      <c r="EA23" s="55">
        <v>38079</v>
      </c>
      <c r="EB23" s="55">
        <v>3042</v>
      </c>
      <c r="EC23" s="56">
        <v>2947481</v>
      </c>
      <c r="ED23" s="61">
        <f t="shared" si="3"/>
        <v>3.9998454513063622E-2</v>
      </c>
      <c r="EE23" s="59">
        <v>62816709</v>
      </c>
      <c r="EF23" s="55">
        <v>7271</v>
      </c>
      <c r="EG23" s="55">
        <v>0</v>
      </c>
      <c r="EH23" s="56">
        <v>62823980</v>
      </c>
      <c r="EI23" s="57">
        <v>0</v>
      </c>
      <c r="EJ23" s="54">
        <v>48471056</v>
      </c>
      <c r="EK23" s="58">
        <v>283166</v>
      </c>
      <c r="EL23" s="59">
        <v>4517944</v>
      </c>
      <c r="EM23" s="60">
        <v>53272166</v>
      </c>
      <c r="EN23" s="54">
        <v>626860</v>
      </c>
      <c r="EO23" s="55">
        <v>74</v>
      </c>
      <c r="EP23" s="56">
        <v>626934</v>
      </c>
      <c r="EQ23" s="56">
        <v>47873003</v>
      </c>
      <c r="ER23" s="56">
        <v>24441349</v>
      </c>
      <c r="ES23" s="55">
        <v>2857790</v>
      </c>
      <c r="ET23" s="55">
        <v>992871</v>
      </c>
      <c r="EU23" s="57">
        <v>192888093</v>
      </c>
      <c r="EV23" s="59">
        <v>2512641</v>
      </c>
      <c r="EW23" s="55">
        <v>2512641</v>
      </c>
      <c r="EX23" s="57">
        <v>0</v>
      </c>
      <c r="EY23" s="54">
        <v>969403</v>
      </c>
      <c r="EZ23" s="55">
        <v>5081</v>
      </c>
      <c r="FA23" s="55">
        <v>77999</v>
      </c>
      <c r="FB23" s="57">
        <v>1052483</v>
      </c>
      <c r="FC23" s="59">
        <v>22567</v>
      </c>
      <c r="FD23" s="55">
        <v>1</v>
      </c>
      <c r="FE23" s="57">
        <v>22568</v>
      </c>
      <c r="FF23" s="56">
        <v>957457</v>
      </c>
      <c r="FG23" s="56">
        <v>488823</v>
      </c>
      <c r="FH23" s="55">
        <v>57156</v>
      </c>
      <c r="FI23" s="55">
        <v>19856</v>
      </c>
      <c r="FJ23" s="56">
        <v>5110984</v>
      </c>
      <c r="FK23" s="61">
        <f t="shared" si="4"/>
        <v>3.9994935055053818E-2</v>
      </c>
      <c r="FL23" s="36"/>
    </row>
    <row r="24" spans="1:168" s="21" customFormat="1" ht="12" customHeight="1" x14ac:dyDescent="0.2">
      <c r="A24" s="22">
        <v>12</v>
      </c>
      <c r="B24" s="23" t="s">
        <v>75</v>
      </c>
      <c r="C24" s="46">
        <v>112300908</v>
      </c>
      <c r="D24" s="47">
        <v>2171</v>
      </c>
      <c r="E24" s="47">
        <v>9898</v>
      </c>
      <c r="F24" s="48">
        <v>112312977</v>
      </c>
      <c r="G24" s="49">
        <v>0</v>
      </c>
      <c r="H24" s="46">
        <v>26078968</v>
      </c>
      <c r="I24" s="50">
        <v>253153</v>
      </c>
      <c r="J24" s="51">
        <v>1048466</v>
      </c>
      <c r="K24" s="52">
        <v>27380587</v>
      </c>
      <c r="L24" s="46">
        <v>509272</v>
      </c>
      <c r="M24" s="47">
        <v>0</v>
      </c>
      <c r="N24" s="48">
        <v>509272</v>
      </c>
      <c r="O24" s="48">
        <v>54938632</v>
      </c>
      <c r="P24" s="48">
        <v>25409046</v>
      </c>
      <c r="Q24" s="47">
        <v>2687221</v>
      </c>
      <c r="R24" s="47">
        <v>653911</v>
      </c>
      <c r="S24" s="49">
        <v>223891646</v>
      </c>
      <c r="T24" s="51">
        <v>6738779</v>
      </c>
      <c r="U24" s="47">
        <v>6738779</v>
      </c>
      <c r="V24" s="49">
        <v>0</v>
      </c>
      <c r="W24" s="46">
        <v>782208</v>
      </c>
      <c r="X24" s="47">
        <v>7354</v>
      </c>
      <c r="Y24" s="47">
        <v>29138</v>
      </c>
      <c r="Z24" s="49">
        <v>818700</v>
      </c>
      <c r="AA24" s="51">
        <v>27501</v>
      </c>
      <c r="AB24" s="47">
        <v>0</v>
      </c>
      <c r="AC24" s="49">
        <v>27501</v>
      </c>
      <c r="AD24" s="48">
        <v>1648159</v>
      </c>
      <c r="AE24" s="48">
        <v>762271</v>
      </c>
      <c r="AF24" s="47">
        <v>80617</v>
      </c>
      <c r="AG24" s="47">
        <v>19617</v>
      </c>
      <c r="AH24" s="48">
        <v>10095644</v>
      </c>
      <c r="AI24" s="53">
        <f t="shared" si="0"/>
        <v>6.0000003383402438E-2</v>
      </c>
      <c r="AJ24" s="51">
        <v>19545031</v>
      </c>
      <c r="AK24" s="47">
        <v>0</v>
      </c>
      <c r="AL24" s="47">
        <v>0</v>
      </c>
      <c r="AM24" s="48">
        <v>19545031</v>
      </c>
      <c r="AN24" s="49">
        <v>0</v>
      </c>
      <c r="AO24" s="46">
        <v>58917738</v>
      </c>
      <c r="AP24" s="50">
        <v>99021</v>
      </c>
      <c r="AQ24" s="51">
        <v>10304556</v>
      </c>
      <c r="AR24" s="52">
        <v>69321315</v>
      </c>
      <c r="AS24" s="46">
        <v>425124</v>
      </c>
      <c r="AT24" s="47">
        <v>44517</v>
      </c>
      <c r="AU24" s="48">
        <v>469641</v>
      </c>
      <c r="AV24" s="48">
        <v>16510661</v>
      </c>
      <c r="AW24" s="48">
        <v>13658932</v>
      </c>
      <c r="AX24" s="47">
        <v>1474057</v>
      </c>
      <c r="AY24" s="47">
        <v>1605546</v>
      </c>
      <c r="AZ24" s="49">
        <v>122585183</v>
      </c>
      <c r="BA24" s="51">
        <v>781801</v>
      </c>
      <c r="BB24" s="47">
        <v>781801</v>
      </c>
      <c r="BC24" s="49">
        <v>0</v>
      </c>
      <c r="BD24" s="46">
        <v>1178006</v>
      </c>
      <c r="BE24" s="47">
        <v>1736</v>
      </c>
      <c r="BF24" s="47">
        <v>178906</v>
      </c>
      <c r="BG24" s="49">
        <v>1358648</v>
      </c>
      <c r="BH24" s="51">
        <v>15305</v>
      </c>
      <c r="BI24" s="47">
        <v>890</v>
      </c>
      <c r="BJ24" s="49">
        <v>16195</v>
      </c>
      <c r="BK24" s="48">
        <v>330213</v>
      </c>
      <c r="BL24" s="48">
        <v>273179</v>
      </c>
      <c r="BM24" s="47">
        <v>29481</v>
      </c>
      <c r="BN24" s="47">
        <v>32111</v>
      </c>
      <c r="BO24" s="48">
        <v>2821628</v>
      </c>
      <c r="BP24" s="53">
        <f t="shared" si="1"/>
        <v>3.999998772066414E-2</v>
      </c>
      <c r="BQ24" s="51">
        <v>10444246</v>
      </c>
      <c r="BR24" s="47">
        <v>0</v>
      </c>
      <c r="BS24" s="47">
        <v>0</v>
      </c>
      <c r="BT24" s="48">
        <v>10444246</v>
      </c>
      <c r="BU24" s="49">
        <v>0</v>
      </c>
      <c r="BV24" s="46">
        <v>8715750</v>
      </c>
      <c r="BW24" s="50">
        <v>501975</v>
      </c>
      <c r="BX24" s="51">
        <v>864434</v>
      </c>
      <c r="BY24" s="52">
        <v>10082159</v>
      </c>
      <c r="BZ24" s="46">
        <v>81030</v>
      </c>
      <c r="CA24" s="47">
        <v>0</v>
      </c>
      <c r="CB24" s="48">
        <v>81030</v>
      </c>
      <c r="CC24" s="48">
        <v>3614577</v>
      </c>
      <c r="CD24" s="48">
        <v>2895838</v>
      </c>
      <c r="CE24" s="47">
        <v>398057</v>
      </c>
      <c r="CF24" s="47">
        <v>226589</v>
      </c>
      <c r="CG24" s="49">
        <v>27742496</v>
      </c>
      <c r="CH24" s="51">
        <v>417770</v>
      </c>
      <c r="CI24" s="47">
        <v>417770</v>
      </c>
      <c r="CJ24" s="49">
        <v>0</v>
      </c>
      <c r="CK24" s="46">
        <v>174253</v>
      </c>
      <c r="CL24" s="47">
        <v>9960</v>
      </c>
      <c r="CM24" s="47">
        <v>15512</v>
      </c>
      <c r="CN24" s="49">
        <v>199725</v>
      </c>
      <c r="CO24" s="51">
        <v>2917</v>
      </c>
      <c r="CP24" s="47">
        <v>0</v>
      </c>
      <c r="CQ24" s="49">
        <v>2917</v>
      </c>
      <c r="CR24" s="48">
        <v>72292</v>
      </c>
      <c r="CS24" s="48">
        <v>57917</v>
      </c>
      <c r="CT24" s="47">
        <v>7961</v>
      </c>
      <c r="CU24" s="47">
        <v>4532</v>
      </c>
      <c r="CV24" s="48">
        <v>763114</v>
      </c>
      <c r="CW24" s="53">
        <f t="shared" si="2"/>
        <v>4.0000015319440002E-2</v>
      </c>
      <c r="CX24" s="51">
        <v>112300908</v>
      </c>
      <c r="CY24" s="47">
        <v>2171</v>
      </c>
      <c r="CZ24" s="47">
        <v>9898</v>
      </c>
      <c r="DA24" s="48">
        <v>112312977</v>
      </c>
      <c r="DB24" s="49">
        <v>0</v>
      </c>
      <c r="DC24" s="46">
        <v>26078968</v>
      </c>
      <c r="DD24" s="50">
        <v>253153</v>
      </c>
      <c r="DE24" s="51">
        <v>1048466</v>
      </c>
      <c r="DF24" s="52">
        <v>27380587</v>
      </c>
      <c r="DG24" s="46">
        <v>509272</v>
      </c>
      <c r="DH24" s="47">
        <v>0</v>
      </c>
      <c r="DI24" s="48">
        <v>509272</v>
      </c>
      <c r="DJ24" s="48">
        <v>54938632</v>
      </c>
      <c r="DK24" s="48">
        <v>25409046</v>
      </c>
      <c r="DL24" s="47">
        <v>2687221</v>
      </c>
      <c r="DM24" s="47">
        <v>653911</v>
      </c>
      <c r="DN24" s="49">
        <v>223891646</v>
      </c>
      <c r="DO24" s="51">
        <v>4490886</v>
      </c>
      <c r="DP24" s="47">
        <v>4490886</v>
      </c>
      <c r="DQ24" s="49">
        <v>0</v>
      </c>
      <c r="DR24" s="46">
        <v>521425</v>
      </c>
      <c r="DS24" s="47">
        <v>4902</v>
      </c>
      <c r="DT24" s="47">
        <v>19424</v>
      </c>
      <c r="DU24" s="49">
        <v>545751</v>
      </c>
      <c r="DV24" s="51">
        <v>18334</v>
      </c>
      <c r="DW24" s="47">
        <v>0</v>
      </c>
      <c r="DX24" s="49">
        <v>18334</v>
      </c>
      <c r="DY24" s="48">
        <v>1098772</v>
      </c>
      <c r="DZ24" s="48">
        <v>508024</v>
      </c>
      <c r="EA24" s="47">
        <v>53699</v>
      </c>
      <c r="EB24" s="47">
        <v>13078</v>
      </c>
      <c r="EC24" s="48">
        <v>6728544</v>
      </c>
      <c r="ED24" s="53">
        <f t="shared" si="3"/>
        <v>3.9985459560919659E-2</v>
      </c>
      <c r="EE24" s="51">
        <v>142290185</v>
      </c>
      <c r="EF24" s="47">
        <v>2171</v>
      </c>
      <c r="EG24" s="47">
        <v>9898</v>
      </c>
      <c r="EH24" s="48">
        <v>142302254</v>
      </c>
      <c r="EI24" s="49">
        <v>0</v>
      </c>
      <c r="EJ24" s="46">
        <v>93712456</v>
      </c>
      <c r="EK24" s="50">
        <v>854149</v>
      </c>
      <c r="EL24" s="51">
        <v>12217456</v>
      </c>
      <c r="EM24" s="52">
        <v>106784061</v>
      </c>
      <c r="EN24" s="46">
        <v>1015426</v>
      </c>
      <c r="EO24" s="47">
        <v>44517</v>
      </c>
      <c r="EP24" s="48">
        <v>1059943</v>
      </c>
      <c r="EQ24" s="48">
        <v>75063870</v>
      </c>
      <c r="ER24" s="48">
        <v>41963816</v>
      </c>
      <c r="ES24" s="47">
        <v>4559335</v>
      </c>
      <c r="ET24" s="47">
        <v>2486046</v>
      </c>
      <c r="EU24" s="49">
        <v>374219325</v>
      </c>
      <c r="EV24" s="51">
        <v>5690457</v>
      </c>
      <c r="EW24" s="47">
        <v>5690457</v>
      </c>
      <c r="EX24" s="49">
        <v>0</v>
      </c>
      <c r="EY24" s="46">
        <v>1873684</v>
      </c>
      <c r="EZ24" s="47">
        <v>16598</v>
      </c>
      <c r="FA24" s="47">
        <v>213842</v>
      </c>
      <c r="FB24" s="49">
        <v>2104124</v>
      </c>
      <c r="FC24" s="51">
        <v>36556</v>
      </c>
      <c r="FD24" s="47">
        <v>890</v>
      </c>
      <c r="FE24" s="49">
        <v>37446</v>
      </c>
      <c r="FF24" s="48">
        <v>1501277</v>
      </c>
      <c r="FG24" s="48">
        <v>839120</v>
      </c>
      <c r="FH24" s="47">
        <v>91141</v>
      </c>
      <c r="FI24" s="47">
        <v>49721</v>
      </c>
      <c r="FJ24" s="48">
        <v>10313286</v>
      </c>
      <c r="FK24" s="53">
        <f t="shared" si="4"/>
        <v>3.9988523301956971E-2</v>
      </c>
      <c r="FL24" s="36"/>
    </row>
    <row r="25" spans="1:168" s="21" customFormat="1" ht="12" customHeight="1" x14ac:dyDescent="0.2">
      <c r="A25" s="24">
        <v>13</v>
      </c>
      <c r="B25" s="25" t="s">
        <v>76</v>
      </c>
      <c r="C25" s="54">
        <v>107983855</v>
      </c>
      <c r="D25" s="55">
        <v>0</v>
      </c>
      <c r="E25" s="55">
        <v>15170</v>
      </c>
      <c r="F25" s="56">
        <v>107999025</v>
      </c>
      <c r="G25" s="57">
        <v>0</v>
      </c>
      <c r="H25" s="54">
        <v>14803763</v>
      </c>
      <c r="I25" s="58">
        <v>86713</v>
      </c>
      <c r="J25" s="59">
        <v>2677012</v>
      </c>
      <c r="K25" s="60">
        <v>17567488</v>
      </c>
      <c r="L25" s="54">
        <v>347045</v>
      </c>
      <c r="M25" s="55">
        <v>0</v>
      </c>
      <c r="N25" s="56">
        <v>347045</v>
      </c>
      <c r="O25" s="56">
        <v>64212782</v>
      </c>
      <c r="P25" s="56">
        <v>39721700</v>
      </c>
      <c r="Q25" s="55">
        <v>3377661</v>
      </c>
      <c r="R25" s="55">
        <v>256910</v>
      </c>
      <c r="S25" s="57">
        <v>233482611</v>
      </c>
      <c r="T25" s="59">
        <v>6479856</v>
      </c>
      <c r="U25" s="55">
        <v>6479856</v>
      </c>
      <c r="V25" s="57">
        <v>0</v>
      </c>
      <c r="W25" s="54">
        <v>444113</v>
      </c>
      <c r="X25" s="55">
        <v>2464</v>
      </c>
      <c r="Y25" s="55">
        <v>77531</v>
      </c>
      <c r="Z25" s="57">
        <v>524108</v>
      </c>
      <c r="AA25" s="59">
        <v>18741</v>
      </c>
      <c r="AB25" s="55">
        <v>0</v>
      </c>
      <c r="AC25" s="57">
        <v>18741</v>
      </c>
      <c r="AD25" s="56">
        <v>1926383</v>
      </c>
      <c r="AE25" s="56">
        <v>1191651</v>
      </c>
      <c r="AF25" s="55">
        <v>101330</v>
      </c>
      <c r="AG25" s="55">
        <v>7707</v>
      </c>
      <c r="AH25" s="56">
        <v>10249776</v>
      </c>
      <c r="AI25" s="61">
        <f t="shared" si="0"/>
        <v>5.9999208326186278E-2</v>
      </c>
      <c r="AJ25" s="59">
        <v>7041080</v>
      </c>
      <c r="AK25" s="55">
        <v>0</v>
      </c>
      <c r="AL25" s="55">
        <v>0</v>
      </c>
      <c r="AM25" s="56">
        <v>7041080</v>
      </c>
      <c r="AN25" s="57">
        <v>0</v>
      </c>
      <c r="AO25" s="54">
        <v>23113162</v>
      </c>
      <c r="AP25" s="58">
        <v>45900</v>
      </c>
      <c r="AQ25" s="59">
        <v>4649343</v>
      </c>
      <c r="AR25" s="60">
        <v>27808405</v>
      </c>
      <c r="AS25" s="54">
        <v>1473854</v>
      </c>
      <c r="AT25" s="55">
        <v>0</v>
      </c>
      <c r="AU25" s="56">
        <v>1473854</v>
      </c>
      <c r="AV25" s="56">
        <v>10566651</v>
      </c>
      <c r="AW25" s="56">
        <v>16935555</v>
      </c>
      <c r="AX25" s="55">
        <v>907441</v>
      </c>
      <c r="AY25" s="55">
        <v>774743</v>
      </c>
      <c r="AZ25" s="57">
        <v>65507729</v>
      </c>
      <c r="BA25" s="59">
        <v>281538</v>
      </c>
      <c r="BB25" s="55">
        <v>281538</v>
      </c>
      <c r="BC25" s="57">
        <v>0</v>
      </c>
      <c r="BD25" s="54">
        <v>462255</v>
      </c>
      <c r="BE25" s="55">
        <v>755</v>
      </c>
      <c r="BF25" s="55">
        <v>83372</v>
      </c>
      <c r="BG25" s="57">
        <v>546382</v>
      </c>
      <c r="BH25" s="59">
        <v>53058</v>
      </c>
      <c r="BI25" s="55">
        <v>0</v>
      </c>
      <c r="BJ25" s="57">
        <v>53058</v>
      </c>
      <c r="BK25" s="56">
        <v>211332</v>
      </c>
      <c r="BL25" s="56">
        <v>338708</v>
      </c>
      <c r="BM25" s="55">
        <v>18149</v>
      </c>
      <c r="BN25" s="55">
        <v>15495</v>
      </c>
      <c r="BO25" s="56">
        <v>1464662</v>
      </c>
      <c r="BP25" s="61">
        <f t="shared" si="1"/>
        <v>3.9985059110250132E-2</v>
      </c>
      <c r="BQ25" s="59">
        <v>3880554</v>
      </c>
      <c r="BR25" s="55">
        <v>439</v>
      </c>
      <c r="BS25" s="55">
        <v>0</v>
      </c>
      <c r="BT25" s="56">
        <v>3880993</v>
      </c>
      <c r="BU25" s="57">
        <v>0</v>
      </c>
      <c r="BV25" s="54">
        <v>4105768</v>
      </c>
      <c r="BW25" s="58">
        <v>0</v>
      </c>
      <c r="BX25" s="59">
        <v>43922</v>
      </c>
      <c r="BY25" s="60">
        <v>4149690</v>
      </c>
      <c r="BZ25" s="54">
        <v>38957</v>
      </c>
      <c r="CA25" s="55">
        <v>0</v>
      </c>
      <c r="CB25" s="56">
        <v>38957</v>
      </c>
      <c r="CC25" s="56">
        <v>15783712</v>
      </c>
      <c r="CD25" s="56">
        <v>3779499</v>
      </c>
      <c r="CE25" s="55">
        <v>338168</v>
      </c>
      <c r="CF25" s="55">
        <v>70674</v>
      </c>
      <c r="CG25" s="57">
        <v>28041693</v>
      </c>
      <c r="CH25" s="59">
        <v>155217</v>
      </c>
      <c r="CI25" s="55">
        <v>155217</v>
      </c>
      <c r="CJ25" s="57">
        <v>0</v>
      </c>
      <c r="CK25" s="54">
        <v>82115</v>
      </c>
      <c r="CL25" s="55">
        <v>0</v>
      </c>
      <c r="CM25" s="55">
        <v>703</v>
      </c>
      <c r="CN25" s="57">
        <v>82818</v>
      </c>
      <c r="CO25" s="59">
        <v>1403</v>
      </c>
      <c r="CP25" s="55">
        <v>0</v>
      </c>
      <c r="CQ25" s="57">
        <v>1403</v>
      </c>
      <c r="CR25" s="56">
        <v>315674</v>
      </c>
      <c r="CS25" s="56">
        <v>75590</v>
      </c>
      <c r="CT25" s="55">
        <v>6764</v>
      </c>
      <c r="CU25" s="55">
        <v>1414</v>
      </c>
      <c r="CV25" s="56">
        <v>638880</v>
      </c>
      <c r="CW25" s="61">
        <f t="shared" si="2"/>
        <v>3.9994145828142438E-2</v>
      </c>
      <c r="CX25" s="59">
        <v>108092315</v>
      </c>
      <c r="CY25" s="55">
        <v>0</v>
      </c>
      <c r="CZ25" s="55">
        <v>15170</v>
      </c>
      <c r="DA25" s="56">
        <v>108107485</v>
      </c>
      <c r="DB25" s="57">
        <v>0</v>
      </c>
      <c r="DC25" s="54">
        <v>14803763</v>
      </c>
      <c r="DD25" s="58">
        <v>86713</v>
      </c>
      <c r="DE25" s="59">
        <v>2677012</v>
      </c>
      <c r="DF25" s="60">
        <v>17567488</v>
      </c>
      <c r="DG25" s="54">
        <v>347045</v>
      </c>
      <c r="DH25" s="55">
        <v>0</v>
      </c>
      <c r="DI25" s="56">
        <v>347045</v>
      </c>
      <c r="DJ25" s="56">
        <v>64212782</v>
      </c>
      <c r="DK25" s="56">
        <v>39729486</v>
      </c>
      <c r="DL25" s="55">
        <v>3377661</v>
      </c>
      <c r="DM25" s="55">
        <v>256910</v>
      </c>
      <c r="DN25" s="57">
        <v>233598857</v>
      </c>
      <c r="DO25" s="59">
        <v>4324214</v>
      </c>
      <c r="DP25" s="55">
        <v>4324214</v>
      </c>
      <c r="DQ25" s="57">
        <v>0</v>
      </c>
      <c r="DR25" s="54">
        <v>296075</v>
      </c>
      <c r="DS25" s="55">
        <v>1642</v>
      </c>
      <c r="DT25" s="55">
        <v>51688</v>
      </c>
      <c r="DU25" s="57">
        <v>349405</v>
      </c>
      <c r="DV25" s="59">
        <v>12493</v>
      </c>
      <c r="DW25" s="55">
        <v>0</v>
      </c>
      <c r="DX25" s="57">
        <v>12493</v>
      </c>
      <c r="DY25" s="56">
        <v>1284256</v>
      </c>
      <c r="DZ25" s="56">
        <v>794590</v>
      </c>
      <c r="EA25" s="55">
        <v>67553</v>
      </c>
      <c r="EB25" s="55">
        <v>5138</v>
      </c>
      <c r="EC25" s="56">
        <v>6837649</v>
      </c>
      <c r="ED25" s="61">
        <f t="shared" si="3"/>
        <v>3.9999210045446897E-2</v>
      </c>
      <c r="EE25" s="59">
        <v>119013949</v>
      </c>
      <c r="EF25" s="55">
        <v>439</v>
      </c>
      <c r="EG25" s="55">
        <v>15170</v>
      </c>
      <c r="EH25" s="56">
        <v>119029558</v>
      </c>
      <c r="EI25" s="57">
        <v>0</v>
      </c>
      <c r="EJ25" s="54">
        <v>42022693</v>
      </c>
      <c r="EK25" s="58">
        <v>132613</v>
      </c>
      <c r="EL25" s="59">
        <v>7370277</v>
      </c>
      <c r="EM25" s="60">
        <v>49525583</v>
      </c>
      <c r="EN25" s="54">
        <v>1859856</v>
      </c>
      <c r="EO25" s="55">
        <v>0</v>
      </c>
      <c r="EP25" s="56">
        <v>1859856</v>
      </c>
      <c r="EQ25" s="56">
        <v>90563145</v>
      </c>
      <c r="ER25" s="56">
        <v>60444540</v>
      </c>
      <c r="ES25" s="55">
        <v>4623270</v>
      </c>
      <c r="ET25" s="55">
        <v>1102327</v>
      </c>
      <c r="EU25" s="57">
        <v>327148279</v>
      </c>
      <c r="EV25" s="59">
        <v>4760969</v>
      </c>
      <c r="EW25" s="55">
        <v>4760969</v>
      </c>
      <c r="EX25" s="57">
        <v>0</v>
      </c>
      <c r="EY25" s="54">
        <v>840445</v>
      </c>
      <c r="EZ25" s="55">
        <v>2397</v>
      </c>
      <c r="FA25" s="55">
        <v>135763</v>
      </c>
      <c r="FB25" s="57">
        <v>978605</v>
      </c>
      <c r="FC25" s="59">
        <v>66954</v>
      </c>
      <c r="FD25" s="55">
        <v>0</v>
      </c>
      <c r="FE25" s="57">
        <v>66954</v>
      </c>
      <c r="FF25" s="56">
        <v>1811262</v>
      </c>
      <c r="FG25" s="56">
        <v>1208888</v>
      </c>
      <c r="FH25" s="55">
        <v>92466</v>
      </c>
      <c r="FI25" s="55">
        <v>22047</v>
      </c>
      <c r="FJ25" s="56">
        <v>8941191</v>
      </c>
      <c r="FK25" s="61">
        <f t="shared" si="4"/>
        <v>3.9998207840106402E-2</v>
      </c>
      <c r="FL25" s="36"/>
    </row>
    <row r="26" spans="1:168" s="21" customFormat="1" ht="12" customHeight="1" x14ac:dyDescent="0.2">
      <c r="A26" s="22">
        <v>14</v>
      </c>
      <c r="B26" s="23" t="s">
        <v>77</v>
      </c>
      <c r="C26" s="46">
        <v>16748848</v>
      </c>
      <c r="D26" s="47">
        <v>521</v>
      </c>
      <c r="E26" s="47">
        <v>0</v>
      </c>
      <c r="F26" s="48">
        <v>16749369</v>
      </c>
      <c r="G26" s="49">
        <v>0</v>
      </c>
      <c r="H26" s="46">
        <v>2197230</v>
      </c>
      <c r="I26" s="50">
        <v>137029</v>
      </c>
      <c r="J26" s="51">
        <v>160420</v>
      </c>
      <c r="K26" s="52">
        <v>2494679</v>
      </c>
      <c r="L26" s="46">
        <v>23607</v>
      </c>
      <c r="M26" s="47">
        <v>0</v>
      </c>
      <c r="N26" s="48">
        <v>23607</v>
      </c>
      <c r="O26" s="48">
        <v>5824021</v>
      </c>
      <c r="P26" s="48">
        <v>4695600</v>
      </c>
      <c r="Q26" s="47">
        <v>4262422</v>
      </c>
      <c r="R26" s="47">
        <v>103151</v>
      </c>
      <c r="S26" s="49">
        <v>34152849</v>
      </c>
      <c r="T26" s="51">
        <v>1004932</v>
      </c>
      <c r="U26" s="47">
        <v>1004932</v>
      </c>
      <c r="V26" s="49">
        <v>0</v>
      </c>
      <c r="W26" s="46">
        <v>65916</v>
      </c>
      <c r="X26" s="47">
        <v>3991</v>
      </c>
      <c r="Y26" s="47">
        <v>4453</v>
      </c>
      <c r="Z26" s="49">
        <v>74360</v>
      </c>
      <c r="AA26" s="51">
        <v>1275</v>
      </c>
      <c r="AB26" s="47">
        <v>0</v>
      </c>
      <c r="AC26" s="49">
        <v>1275</v>
      </c>
      <c r="AD26" s="48">
        <v>174721</v>
      </c>
      <c r="AE26" s="48">
        <v>140868</v>
      </c>
      <c r="AF26" s="47">
        <v>127873</v>
      </c>
      <c r="AG26" s="47">
        <v>3095</v>
      </c>
      <c r="AH26" s="48">
        <v>1527124</v>
      </c>
      <c r="AI26" s="53">
        <f t="shared" si="0"/>
        <v>5.9998200529225908E-2</v>
      </c>
      <c r="AJ26" s="51">
        <v>5752405</v>
      </c>
      <c r="AK26" s="47">
        <v>12</v>
      </c>
      <c r="AL26" s="47">
        <v>0</v>
      </c>
      <c r="AM26" s="48">
        <v>5752417</v>
      </c>
      <c r="AN26" s="49">
        <v>0</v>
      </c>
      <c r="AO26" s="46">
        <v>12978188</v>
      </c>
      <c r="AP26" s="50">
        <v>118125</v>
      </c>
      <c r="AQ26" s="51">
        <v>1735414</v>
      </c>
      <c r="AR26" s="52">
        <v>14831727</v>
      </c>
      <c r="AS26" s="46">
        <v>134883</v>
      </c>
      <c r="AT26" s="47">
        <v>76428</v>
      </c>
      <c r="AU26" s="48">
        <v>211311</v>
      </c>
      <c r="AV26" s="48">
        <v>3401280</v>
      </c>
      <c r="AW26" s="48">
        <v>2265237</v>
      </c>
      <c r="AX26" s="47">
        <v>262732</v>
      </c>
      <c r="AY26" s="47">
        <v>405399</v>
      </c>
      <c r="AZ26" s="49">
        <v>27130103</v>
      </c>
      <c r="BA26" s="51">
        <v>229993</v>
      </c>
      <c r="BB26" s="47">
        <v>229993</v>
      </c>
      <c r="BC26" s="49">
        <v>0</v>
      </c>
      <c r="BD26" s="46">
        <v>259564</v>
      </c>
      <c r="BE26" s="47">
        <v>1990</v>
      </c>
      <c r="BF26" s="47">
        <v>29629</v>
      </c>
      <c r="BG26" s="49">
        <v>291183</v>
      </c>
      <c r="BH26" s="51">
        <v>4855</v>
      </c>
      <c r="BI26" s="47">
        <v>1529</v>
      </c>
      <c r="BJ26" s="49">
        <v>6384</v>
      </c>
      <c r="BK26" s="48">
        <v>68026</v>
      </c>
      <c r="BL26" s="48">
        <v>45304</v>
      </c>
      <c r="BM26" s="47">
        <v>5256</v>
      </c>
      <c r="BN26" s="47">
        <v>8108</v>
      </c>
      <c r="BO26" s="48">
        <v>654254</v>
      </c>
      <c r="BP26" s="53">
        <f t="shared" si="1"/>
        <v>3.9981976271887106E-2</v>
      </c>
      <c r="BQ26" s="51">
        <v>2571151</v>
      </c>
      <c r="BR26" s="47">
        <v>0</v>
      </c>
      <c r="BS26" s="47">
        <v>0</v>
      </c>
      <c r="BT26" s="48">
        <v>2571151</v>
      </c>
      <c r="BU26" s="49">
        <v>0</v>
      </c>
      <c r="BV26" s="46">
        <v>2014685</v>
      </c>
      <c r="BW26" s="50">
        <v>0</v>
      </c>
      <c r="BX26" s="51">
        <v>4260</v>
      </c>
      <c r="BY26" s="52">
        <v>2018945</v>
      </c>
      <c r="BZ26" s="46">
        <v>34420</v>
      </c>
      <c r="CA26" s="47">
        <v>0</v>
      </c>
      <c r="CB26" s="48">
        <v>34420</v>
      </c>
      <c r="CC26" s="48">
        <v>238372</v>
      </c>
      <c r="CD26" s="48">
        <v>341781</v>
      </c>
      <c r="CE26" s="47">
        <v>86222</v>
      </c>
      <c r="CF26" s="47">
        <v>67352</v>
      </c>
      <c r="CG26" s="49">
        <v>5358243</v>
      </c>
      <c r="CH26" s="51">
        <v>102832</v>
      </c>
      <c r="CI26" s="47">
        <v>102832</v>
      </c>
      <c r="CJ26" s="49">
        <v>0</v>
      </c>
      <c r="CK26" s="46">
        <v>40294</v>
      </c>
      <c r="CL26" s="47">
        <v>0</v>
      </c>
      <c r="CM26" s="47">
        <v>68</v>
      </c>
      <c r="CN26" s="49">
        <v>40362</v>
      </c>
      <c r="CO26" s="51">
        <v>1239</v>
      </c>
      <c r="CP26" s="47">
        <v>0</v>
      </c>
      <c r="CQ26" s="49">
        <v>1239</v>
      </c>
      <c r="CR26" s="48">
        <v>4767</v>
      </c>
      <c r="CS26" s="48">
        <v>6836</v>
      </c>
      <c r="CT26" s="47">
        <v>1724</v>
      </c>
      <c r="CU26" s="47">
        <v>1347</v>
      </c>
      <c r="CV26" s="48">
        <v>159107</v>
      </c>
      <c r="CW26" s="53">
        <f t="shared" si="2"/>
        <v>3.9994539410559707E-2</v>
      </c>
      <c r="CX26" s="51">
        <v>16748848</v>
      </c>
      <c r="CY26" s="47">
        <v>521</v>
      </c>
      <c r="CZ26" s="47">
        <v>0</v>
      </c>
      <c r="DA26" s="48">
        <v>16749369</v>
      </c>
      <c r="DB26" s="49">
        <v>0</v>
      </c>
      <c r="DC26" s="46">
        <v>2197230</v>
      </c>
      <c r="DD26" s="50">
        <v>137029</v>
      </c>
      <c r="DE26" s="51">
        <v>160420</v>
      </c>
      <c r="DF26" s="52">
        <v>2494679</v>
      </c>
      <c r="DG26" s="46">
        <v>23607</v>
      </c>
      <c r="DH26" s="47">
        <v>0</v>
      </c>
      <c r="DI26" s="48">
        <v>23607</v>
      </c>
      <c r="DJ26" s="48">
        <v>5824021</v>
      </c>
      <c r="DK26" s="48">
        <v>4695600</v>
      </c>
      <c r="DL26" s="47">
        <v>4262422</v>
      </c>
      <c r="DM26" s="47">
        <v>103151</v>
      </c>
      <c r="DN26" s="49">
        <v>34152849</v>
      </c>
      <c r="DO26" s="51">
        <v>669947</v>
      </c>
      <c r="DP26" s="47">
        <v>669947</v>
      </c>
      <c r="DQ26" s="49">
        <v>0</v>
      </c>
      <c r="DR26" s="46">
        <v>43945</v>
      </c>
      <c r="DS26" s="47">
        <v>2661</v>
      </c>
      <c r="DT26" s="47">
        <v>2968</v>
      </c>
      <c r="DU26" s="49">
        <v>49574</v>
      </c>
      <c r="DV26" s="51">
        <v>850</v>
      </c>
      <c r="DW26" s="47">
        <v>0</v>
      </c>
      <c r="DX26" s="49">
        <v>850</v>
      </c>
      <c r="DY26" s="48">
        <v>116480</v>
      </c>
      <c r="DZ26" s="48">
        <v>93912</v>
      </c>
      <c r="EA26" s="47">
        <v>85248</v>
      </c>
      <c r="EB26" s="47">
        <v>2063</v>
      </c>
      <c r="EC26" s="48">
        <v>1018074</v>
      </c>
      <c r="ED26" s="53">
        <f t="shared" si="3"/>
        <v>3.9998342624131093E-2</v>
      </c>
      <c r="EE26" s="51">
        <v>25072404</v>
      </c>
      <c r="EF26" s="47">
        <v>533</v>
      </c>
      <c r="EG26" s="47">
        <v>0</v>
      </c>
      <c r="EH26" s="48">
        <v>25072937</v>
      </c>
      <c r="EI26" s="49">
        <v>0</v>
      </c>
      <c r="EJ26" s="46">
        <v>17190103</v>
      </c>
      <c r="EK26" s="50">
        <v>255154</v>
      </c>
      <c r="EL26" s="51">
        <v>1900094</v>
      </c>
      <c r="EM26" s="52">
        <v>19345351</v>
      </c>
      <c r="EN26" s="46">
        <v>192910</v>
      </c>
      <c r="EO26" s="47">
        <v>76428</v>
      </c>
      <c r="EP26" s="48">
        <v>269338</v>
      </c>
      <c r="EQ26" s="48">
        <v>9463673</v>
      </c>
      <c r="ER26" s="48">
        <v>7302618</v>
      </c>
      <c r="ES26" s="47">
        <v>4611376</v>
      </c>
      <c r="ET26" s="47">
        <v>575902</v>
      </c>
      <c r="EU26" s="49">
        <v>66641195</v>
      </c>
      <c r="EV26" s="51">
        <v>1002772</v>
      </c>
      <c r="EW26" s="47">
        <v>1002772</v>
      </c>
      <c r="EX26" s="49">
        <v>0</v>
      </c>
      <c r="EY26" s="46">
        <v>343803</v>
      </c>
      <c r="EZ26" s="47">
        <v>4651</v>
      </c>
      <c r="FA26" s="47">
        <v>32665</v>
      </c>
      <c r="FB26" s="49">
        <v>381119</v>
      </c>
      <c r="FC26" s="51">
        <v>6944</v>
      </c>
      <c r="FD26" s="47">
        <v>1529</v>
      </c>
      <c r="FE26" s="49">
        <v>8473</v>
      </c>
      <c r="FF26" s="48">
        <v>189273</v>
      </c>
      <c r="FG26" s="48">
        <v>146052</v>
      </c>
      <c r="FH26" s="47">
        <v>92228</v>
      </c>
      <c r="FI26" s="47">
        <v>11518</v>
      </c>
      <c r="FJ26" s="48">
        <v>1831435</v>
      </c>
      <c r="FK26" s="53">
        <f t="shared" si="4"/>
        <v>3.9994197728012479E-2</v>
      </c>
      <c r="FL26" s="36"/>
    </row>
    <row r="27" spans="1:168" s="21" customFormat="1" ht="12" customHeight="1" x14ac:dyDescent="0.2">
      <c r="A27" s="24">
        <v>15</v>
      </c>
      <c r="B27" s="25" t="s">
        <v>78</v>
      </c>
      <c r="C27" s="54">
        <v>38207524</v>
      </c>
      <c r="D27" s="55">
        <v>0</v>
      </c>
      <c r="E27" s="55">
        <v>0</v>
      </c>
      <c r="F27" s="56">
        <v>38207524</v>
      </c>
      <c r="G27" s="57">
        <v>0</v>
      </c>
      <c r="H27" s="54">
        <v>13416184</v>
      </c>
      <c r="I27" s="58">
        <v>148507</v>
      </c>
      <c r="J27" s="59">
        <v>599878</v>
      </c>
      <c r="K27" s="60">
        <v>14164569</v>
      </c>
      <c r="L27" s="54">
        <v>85037</v>
      </c>
      <c r="M27" s="55">
        <v>0</v>
      </c>
      <c r="N27" s="56">
        <v>85037</v>
      </c>
      <c r="O27" s="56">
        <v>5182475</v>
      </c>
      <c r="P27" s="56">
        <v>11999489</v>
      </c>
      <c r="Q27" s="55">
        <v>811888</v>
      </c>
      <c r="R27" s="55">
        <v>183206</v>
      </c>
      <c r="S27" s="57">
        <v>70634188</v>
      </c>
      <c r="T27" s="59">
        <v>2292383</v>
      </c>
      <c r="U27" s="55">
        <v>2292383</v>
      </c>
      <c r="V27" s="57">
        <v>0</v>
      </c>
      <c r="W27" s="54">
        <v>402486</v>
      </c>
      <c r="X27" s="55">
        <v>4095</v>
      </c>
      <c r="Y27" s="55">
        <v>16425</v>
      </c>
      <c r="Z27" s="57">
        <v>423006</v>
      </c>
      <c r="AA27" s="59">
        <v>4592</v>
      </c>
      <c r="AB27" s="55">
        <v>0</v>
      </c>
      <c r="AC27" s="57">
        <v>4592</v>
      </c>
      <c r="AD27" s="56">
        <v>155474</v>
      </c>
      <c r="AE27" s="56">
        <v>359985</v>
      </c>
      <c r="AF27" s="55">
        <v>24357</v>
      </c>
      <c r="AG27" s="55">
        <v>5496</v>
      </c>
      <c r="AH27" s="56">
        <v>3265293</v>
      </c>
      <c r="AI27" s="61">
        <f t="shared" si="0"/>
        <v>5.9998208729777937E-2</v>
      </c>
      <c r="AJ27" s="59">
        <v>11763829</v>
      </c>
      <c r="AK27" s="55">
        <v>10</v>
      </c>
      <c r="AL27" s="55">
        <v>0</v>
      </c>
      <c r="AM27" s="56">
        <v>11763839</v>
      </c>
      <c r="AN27" s="57">
        <v>0</v>
      </c>
      <c r="AO27" s="54">
        <v>31147967</v>
      </c>
      <c r="AP27" s="58">
        <v>195103</v>
      </c>
      <c r="AQ27" s="59">
        <v>4606382</v>
      </c>
      <c r="AR27" s="60">
        <v>35949452</v>
      </c>
      <c r="AS27" s="54">
        <v>381425</v>
      </c>
      <c r="AT27" s="55">
        <v>0</v>
      </c>
      <c r="AU27" s="56">
        <v>381425</v>
      </c>
      <c r="AV27" s="56">
        <v>6262214</v>
      </c>
      <c r="AW27" s="56">
        <v>8148913</v>
      </c>
      <c r="AX27" s="55">
        <v>976482</v>
      </c>
      <c r="AY27" s="55">
        <v>635940</v>
      </c>
      <c r="AZ27" s="57">
        <v>64118265</v>
      </c>
      <c r="BA27" s="59">
        <v>470339</v>
      </c>
      <c r="BB27" s="55">
        <v>470339</v>
      </c>
      <c r="BC27" s="57">
        <v>0</v>
      </c>
      <c r="BD27" s="54">
        <v>622960</v>
      </c>
      <c r="BE27" s="55">
        <v>3301</v>
      </c>
      <c r="BF27" s="55">
        <v>80160</v>
      </c>
      <c r="BG27" s="57">
        <v>706421</v>
      </c>
      <c r="BH27" s="59">
        <v>13731</v>
      </c>
      <c r="BI27" s="55">
        <v>0</v>
      </c>
      <c r="BJ27" s="57">
        <v>13731</v>
      </c>
      <c r="BK27" s="56">
        <v>125243</v>
      </c>
      <c r="BL27" s="56">
        <v>162978</v>
      </c>
      <c r="BM27" s="55">
        <v>19530</v>
      </c>
      <c r="BN27" s="55">
        <v>12719</v>
      </c>
      <c r="BO27" s="56">
        <v>1510961</v>
      </c>
      <c r="BP27" s="61">
        <f t="shared" si="1"/>
        <v>3.9981761056063415E-2</v>
      </c>
      <c r="BQ27" s="59">
        <v>5421820</v>
      </c>
      <c r="BR27" s="55">
        <v>0</v>
      </c>
      <c r="BS27" s="55">
        <v>1904</v>
      </c>
      <c r="BT27" s="56">
        <v>5423724</v>
      </c>
      <c r="BU27" s="57">
        <v>0</v>
      </c>
      <c r="BV27" s="54">
        <v>3139191</v>
      </c>
      <c r="BW27" s="58">
        <v>101474</v>
      </c>
      <c r="BX27" s="59">
        <v>208586</v>
      </c>
      <c r="BY27" s="60">
        <v>3449251</v>
      </c>
      <c r="BZ27" s="54">
        <v>36488</v>
      </c>
      <c r="CA27" s="55">
        <v>0</v>
      </c>
      <c r="CB27" s="56">
        <v>36488</v>
      </c>
      <c r="CC27" s="56">
        <v>773126</v>
      </c>
      <c r="CD27" s="56">
        <v>968108</v>
      </c>
      <c r="CE27" s="55">
        <v>154661</v>
      </c>
      <c r="CF27" s="55">
        <v>76379</v>
      </c>
      <c r="CG27" s="57">
        <v>10881737</v>
      </c>
      <c r="CH27" s="59">
        <v>216918</v>
      </c>
      <c r="CI27" s="55">
        <v>216918</v>
      </c>
      <c r="CJ27" s="57">
        <v>0</v>
      </c>
      <c r="CK27" s="54">
        <v>62784</v>
      </c>
      <c r="CL27" s="55">
        <v>1869</v>
      </c>
      <c r="CM27" s="55">
        <v>3554</v>
      </c>
      <c r="CN27" s="57">
        <v>68207</v>
      </c>
      <c r="CO27" s="59">
        <v>1314</v>
      </c>
      <c r="CP27" s="55">
        <v>0</v>
      </c>
      <c r="CQ27" s="57">
        <v>1314</v>
      </c>
      <c r="CR27" s="56">
        <v>15463</v>
      </c>
      <c r="CS27" s="56">
        <v>19362</v>
      </c>
      <c r="CT27" s="55">
        <v>3093</v>
      </c>
      <c r="CU27" s="55">
        <v>1528</v>
      </c>
      <c r="CV27" s="56">
        <v>325885</v>
      </c>
      <c r="CW27" s="61">
        <f t="shared" si="2"/>
        <v>3.9994291744933921E-2</v>
      </c>
      <c r="CX27" s="59">
        <v>38207524</v>
      </c>
      <c r="CY27" s="55">
        <v>0</v>
      </c>
      <c r="CZ27" s="55">
        <v>0</v>
      </c>
      <c r="DA27" s="56">
        <v>38207524</v>
      </c>
      <c r="DB27" s="57">
        <v>0</v>
      </c>
      <c r="DC27" s="54">
        <v>13416184</v>
      </c>
      <c r="DD27" s="58">
        <v>148507</v>
      </c>
      <c r="DE27" s="59">
        <v>599878</v>
      </c>
      <c r="DF27" s="60">
        <v>14164569</v>
      </c>
      <c r="DG27" s="54">
        <v>85037</v>
      </c>
      <c r="DH27" s="55">
        <v>0</v>
      </c>
      <c r="DI27" s="56">
        <v>85037</v>
      </c>
      <c r="DJ27" s="56">
        <v>5182475</v>
      </c>
      <c r="DK27" s="56">
        <v>11999489</v>
      </c>
      <c r="DL27" s="55">
        <v>811888</v>
      </c>
      <c r="DM27" s="55">
        <v>183206</v>
      </c>
      <c r="DN27" s="57">
        <v>70634188</v>
      </c>
      <c r="DO27" s="59">
        <v>1528233</v>
      </c>
      <c r="DP27" s="55">
        <v>1528233</v>
      </c>
      <c r="DQ27" s="57">
        <v>0</v>
      </c>
      <c r="DR27" s="54">
        <v>268324</v>
      </c>
      <c r="DS27" s="55">
        <v>2730</v>
      </c>
      <c r="DT27" s="55">
        <v>10950</v>
      </c>
      <c r="DU27" s="57">
        <v>282004</v>
      </c>
      <c r="DV27" s="59">
        <v>3061</v>
      </c>
      <c r="DW27" s="55">
        <v>0</v>
      </c>
      <c r="DX27" s="57">
        <v>3061</v>
      </c>
      <c r="DY27" s="56">
        <v>103650</v>
      </c>
      <c r="DZ27" s="56">
        <v>239990</v>
      </c>
      <c r="EA27" s="55">
        <v>16238</v>
      </c>
      <c r="EB27" s="55">
        <v>3664</v>
      </c>
      <c r="EC27" s="56">
        <v>2176840</v>
      </c>
      <c r="ED27" s="61">
        <f t="shared" si="3"/>
        <v>3.999822129274852E-2</v>
      </c>
      <c r="EE27" s="59">
        <v>55393173</v>
      </c>
      <c r="EF27" s="55">
        <v>10</v>
      </c>
      <c r="EG27" s="55">
        <v>1904</v>
      </c>
      <c r="EH27" s="56">
        <v>55395087</v>
      </c>
      <c r="EI27" s="57">
        <v>0</v>
      </c>
      <c r="EJ27" s="54">
        <v>47703342</v>
      </c>
      <c r="EK27" s="58">
        <v>445084</v>
      </c>
      <c r="EL27" s="59">
        <v>5414846</v>
      </c>
      <c r="EM27" s="60">
        <v>53563272</v>
      </c>
      <c r="EN27" s="54">
        <v>502950</v>
      </c>
      <c r="EO27" s="55">
        <v>0</v>
      </c>
      <c r="EP27" s="56">
        <v>502950</v>
      </c>
      <c r="EQ27" s="56">
        <v>12217815</v>
      </c>
      <c r="ER27" s="56">
        <v>21116510</v>
      </c>
      <c r="ES27" s="55">
        <v>1943031</v>
      </c>
      <c r="ET27" s="55">
        <v>895525</v>
      </c>
      <c r="EU27" s="57">
        <v>145634190</v>
      </c>
      <c r="EV27" s="59">
        <v>2215490</v>
      </c>
      <c r="EW27" s="55">
        <v>2215490</v>
      </c>
      <c r="EX27" s="57">
        <v>0</v>
      </c>
      <c r="EY27" s="54">
        <v>954068</v>
      </c>
      <c r="EZ27" s="55">
        <v>7900</v>
      </c>
      <c r="FA27" s="55">
        <v>94664</v>
      </c>
      <c r="FB27" s="57">
        <v>1056632</v>
      </c>
      <c r="FC27" s="59">
        <v>18106</v>
      </c>
      <c r="FD27" s="55">
        <v>0</v>
      </c>
      <c r="FE27" s="57">
        <v>18106</v>
      </c>
      <c r="FF27" s="56">
        <v>244356</v>
      </c>
      <c r="FG27" s="56">
        <v>422330</v>
      </c>
      <c r="FH27" s="55">
        <v>38861</v>
      </c>
      <c r="FI27" s="55">
        <v>17911</v>
      </c>
      <c r="FJ27" s="56">
        <v>4013686</v>
      </c>
      <c r="FK27" s="61">
        <f t="shared" si="4"/>
        <v>3.9994341014393565E-2</v>
      </c>
      <c r="FL27" s="36"/>
    </row>
    <row r="28" spans="1:168" s="21" customFormat="1" ht="12" customHeight="1" x14ac:dyDescent="0.2">
      <c r="A28" s="22">
        <v>16</v>
      </c>
      <c r="B28" s="23" t="s">
        <v>79</v>
      </c>
      <c r="C28" s="46">
        <v>21408213</v>
      </c>
      <c r="D28" s="47">
        <v>0</v>
      </c>
      <c r="E28" s="47">
        <v>0</v>
      </c>
      <c r="F28" s="48">
        <v>21408213</v>
      </c>
      <c r="G28" s="49">
        <v>0</v>
      </c>
      <c r="H28" s="46">
        <v>7988143</v>
      </c>
      <c r="I28" s="50">
        <v>108212</v>
      </c>
      <c r="J28" s="51">
        <v>14</v>
      </c>
      <c r="K28" s="52">
        <v>8096369</v>
      </c>
      <c r="L28" s="46">
        <v>235801</v>
      </c>
      <c r="M28" s="47">
        <v>0</v>
      </c>
      <c r="N28" s="48">
        <v>235801</v>
      </c>
      <c r="O28" s="48">
        <v>9362334</v>
      </c>
      <c r="P28" s="48">
        <v>2270307</v>
      </c>
      <c r="Q28" s="47">
        <v>387949</v>
      </c>
      <c r="R28" s="47">
        <v>109653</v>
      </c>
      <c r="S28" s="49">
        <v>41870626</v>
      </c>
      <c r="T28" s="51">
        <v>1284471</v>
      </c>
      <c r="U28" s="47">
        <v>1284471</v>
      </c>
      <c r="V28" s="49">
        <v>0</v>
      </c>
      <c r="W28" s="46">
        <v>239640</v>
      </c>
      <c r="X28" s="47">
        <v>3006</v>
      </c>
      <c r="Y28" s="47">
        <v>1</v>
      </c>
      <c r="Z28" s="49">
        <v>242647</v>
      </c>
      <c r="AA28" s="51">
        <v>12733</v>
      </c>
      <c r="AB28" s="47">
        <v>0</v>
      </c>
      <c r="AC28" s="49">
        <v>12733</v>
      </c>
      <c r="AD28" s="48">
        <v>280865</v>
      </c>
      <c r="AE28" s="48">
        <v>68108</v>
      </c>
      <c r="AF28" s="47">
        <v>11638</v>
      </c>
      <c r="AG28" s="47">
        <v>3290</v>
      </c>
      <c r="AH28" s="48">
        <v>1903752</v>
      </c>
      <c r="AI28" s="53">
        <f t="shared" si="0"/>
        <v>5.999898263344073E-2</v>
      </c>
      <c r="AJ28" s="51">
        <v>6132439</v>
      </c>
      <c r="AK28" s="47">
        <v>0</v>
      </c>
      <c r="AL28" s="47">
        <v>0</v>
      </c>
      <c r="AM28" s="48">
        <v>6132439</v>
      </c>
      <c r="AN28" s="49">
        <v>0</v>
      </c>
      <c r="AO28" s="46">
        <v>13741747</v>
      </c>
      <c r="AP28" s="50">
        <v>39039</v>
      </c>
      <c r="AQ28" s="51">
        <v>1962254</v>
      </c>
      <c r="AR28" s="52">
        <v>15743040</v>
      </c>
      <c r="AS28" s="46">
        <v>186983</v>
      </c>
      <c r="AT28" s="47">
        <v>0</v>
      </c>
      <c r="AU28" s="48">
        <v>186983</v>
      </c>
      <c r="AV28" s="48">
        <v>3060064</v>
      </c>
      <c r="AW28" s="48">
        <v>2771972</v>
      </c>
      <c r="AX28" s="47">
        <v>303731</v>
      </c>
      <c r="AY28" s="47">
        <v>770064</v>
      </c>
      <c r="AZ28" s="49">
        <v>28968293</v>
      </c>
      <c r="BA28" s="51">
        <v>245261</v>
      </c>
      <c r="BB28" s="47">
        <v>245261</v>
      </c>
      <c r="BC28" s="49">
        <v>0</v>
      </c>
      <c r="BD28" s="46">
        <v>274794</v>
      </c>
      <c r="BE28" s="47">
        <v>642</v>
      </c>
      <c r="BF28" s="47">
        <v>33949</v>
      </c>
      <c r="BG28" s="49">
        <v>309385</v>
      </c>
      <c r="BH28" s="51">
        <v>6730</v>
      </c>
      <c r="BI28" s="47">
        <v>0</v>
      </c>
      <c r="BJ28" s="49">
        <v>6730</v>
      </c>
      <c r="BK28" s="48">
        <v>61192</v>
      </c>
      <c r="BL28" s="48">
        <v>55431</v>
      </c>
      <c r="BM28" s="47">
        <v>6074</v>
      </c>
      <c r="BN28" s="47">
        <v>15399</v>
      </c>
      <c r="BO28" s="48">
        <v>699472</v>
      </c>
      <c r="BP28" s="53">
        <f t="shared" si="1"/>
        <v>3.9994038261122529E-2</v>
      </c>
      <c r="BQ28" s="51">
        <v>2902786</v>
      </c>
      <c r="BR28" s="47">
        <v>0</v>
      </c>
      <c r="BS28" s="47">
        <v>0</v>
      </c>
      <c r="BT28" s="48">
        <v>2902786</v>
      </c>
      <c r="BU28" s="49">
        <v>0</v>
      </c>
      <c r="BV28" s="46">
        <v>1768626</v>
      </c>
      <c r="BW28" s="50">
        <v>0</v>
      </c>
      <c r="BX28" s="51">
        <v>58400</v>
      </c>
      <c r="BY28" s="52">
        <v>1827026</v>
      </c>
      <c r="BZ28" s="46">
        <v>25237</v>
      </c>
      <c r="CA28" s="47">
        <v>0</v>
      </c>
      <c r="CB28" s="48">
        <v>25237</v>
      </c>
      <c r="CC28" s="48">
        <v>245042</v>
      </c>
      <c r="CD28" s="48">
        <v>1231221</v>
      </c>
      <c r="CE28" s="47">
        <v>94315</v>
      </c>
      <c r="CF28" s="47">
        <v>63095</v>
      </c>
      <c r="CG28" s="49">
        <v>6388722</v>
      </c>
      <c r="CH28" s="51">
        <v>116101</v>
      </c>
      <c r="CI28" s="47">
        <v>116101</v>
      </c>
      <c r="CJ28" s="49">
        <v>0</v>
      </c>
      <c r="CK28" s="46">
        <v>35369</v>
      </c>
      <c r="CL28" s="47">
        <v>0</v>
      </c>
      <c r="CM28" s="47">
        <v>935</v>
      </c>
      <c r="CN28" s="49">
        <v>36304</v>
      </c>
      <c r="CO28" s="51">
        <v>909</v>
      </c>
      <c r="CP28" s="47">
        <v>0</v>
      </c>
      <c r="CQ28" s="49">
        <v>909</v>
      </c>
      <c r="CR28" s="48">
        <v>4901</v>
      </c>
      <c r="CS28" s="48">
        <v>24622</v>
      </c>
      <c r="CT28" s="47">
        <v>1886</v>
      </c>
      <c r="CU28" s="47">
        <v>1262</v>
      </c>
      <c r="CV28" s="48">
        <v>185985</v>
      </c>
      <c r="CW28" s="53">
        <f t="shared" si="2"/>
        <v>3.9996403455163421E-2</v>
      </c>
      <c r="CX28" s="51">
        <v>21408213</v>
      </c>
      <c r="CY28" s="47">
        <v>0</v>
      </c>
      <c r="CZ28" s="47">
        <v>0</v>
      </c>
      <c r="DA28" s="48">
        <v>21408213</v>
      </c>
      <c r="DB28" s="49">
        <v>0</v>
      </c>
      <c r="DC28" s="46">
        <v>7988143</v>
      </c>
      <c r="DD28" s="50">
        <v>108212</v>
      </c>
      <c r="DE28" s="51">
        <v>14</v>
      </c>
      <c r="DF28" s="52">
        <v>8096369</v>
      </c>
      <c r="DG28" s="46">
        <v>235801</v>
      </c>
      <c r="DH28" s="47">
        <v>0</v>
      </c>
      <c r="DI28" s="48">
        <v>235801</v>
      </c>
      <c r="DJ28" s="48">
        <v>9362334</v>
      </c>
      <c r="DK28" s="48">
        <v>2270307</v>
      </c>
      <c r="DL28" s="47">
        <v>387949</v>
      </c>
      <c r="DM28" s="47">
        <v>109653</v>
      </c>
      <c r="DN28" s="49">
        <v>41870626</v>
      </c>
      <c r="DO28" s="51">
        <v>856306</v>
      </c>
      <c r="DP28" s="47">
        <v>856306</v>
      </c>
      <c r="DQ28" s="49">
        <v>0</v>
      </c>
      <c r="DR28" s="46">
        <v>159759</v>
      </c>
      <c r="DS28" s="47">
        <v>2004</v>
      </c>
      <c r="DT28" s="47">
        <v>0</v>
      </c>
      <c r="DU28" s="49">
        <v>161763</v>
      </c>
      <c r="DV28" s="51">
        <v>8489</v>
      </c>
      <c r="DW28" s="47">
        <v>0</v>
      </c>
      <c r="DX28" s="49">
        <v>8489</v>
      </c>
      <c r="DY28" s="48">
        <v>187242</v>
      </c>
      <c r="DZ28" s="48">
        <v>45405</v>
      </c>
      <c r="EA28" s="47">
        <v>7759</v>
      </c>
      <c r="EB28" s="47">
        <v>2193</v>
      </c>
      <c r="EC28" s="48">
        <v>1269157</v>
      </c>
      <c r="ED28" s="53">
        <f t="shared" si="3"/>
        <v>3.9998948067267455E-2</v>
      </c>
      <c r="EE28" s="51">
        <v>30443438</v>
      </c>
      <c r="EF28" s="47">
        <v>0</v>
      </c>
      <c r="EG28" s="47">
        <v>0</v>
      </c>
      <c r="EH28" s="48">
        <v>30443438</v>
      </c>
      <c r="EI28" s="49">
        <v>0</v>
      </c>
      <c r="EJ28" s="46">
        <v>23498516</v>
      </c>
      <c r="EK28" s="50">
        <v>147251</v>
      </c>
      <c r="EL28" s="51">
        <v>2020668</v>
      </c>
      <c r="EM28" s="52">
        <v>25666435</v>
      </c>
      <c r="EN28" s="46">
        <v>448021</v>
      </c>
      <c r="EO28" s="47">
        <v>0</v>
      </c>
      <c r="EP28" s="48">
        <v>448021</v>
      </c>
      <c r="EQ28" s="48">
        <v>12667440</v>
      </c>
      <c r="ER28" s="48">
        <v>6273500</v>
      </c>
      <c r="ES28" s="47">
        <v>785995</v>
      </c>
      <c r="ET28" s="47">
        <v>942812</v>
      </c>
      <c r="EU28" s="49">
        <v>77227641</v>
      </c>
      <c r="EV28" s="51">
        <v>1217668</v>
      </c>
      <c r="EW28" s="47">
        <v>1217668</v>
      </c>
      <c r="EX28" s="49">
        <v>0</v>
      </c>
      <c r="EY28" s="46">
        <v>469922</v>
      </c>
      <c r="EZ28" s="47">
        <v>2646</v>
      </c>
      <c r="FA28" s="47">
        <v>34884</v>
      </c>
      <c r="FB28" s="49">
        <v>507452</v>
      </c>
      <c r="FC28" s="51">
        <v>16128</v>
      </c>
      <c r="FD28" s="47">
        <v>0</v>
      </c>
      <c r="FE28" s="49">
        <v>16128</v>
      </c>
      <c r="FF28" s="48">
        <v>253335</v>
      </c>
      <c r="FG28" s="48">
        <v>125458</v>
      </c>
      <c r="FH28" s="47">
        <v>15719</v>
      </c>
      <c r="FI28" s="47">
        <v>18854</v>
      </c>
      <c r="FJ28" s="48">
        <v>2154614</v>
      </c>
      <c r="FK28" s="53">
        <f t="shared" si="4"/>
        <v>3.9997716420858906E-2</v>
      </c>
      <c r="FL28" s="36"/>
    </row>
    <row r="29" spans="1:168" s="21" customFormat="1" ht="12" customHeight="1" x14ac:dyDescent="0.2">
      <c r="A29" s="24">
        <v>17</v>
      </c>
      <c r="B29" s="25" t="s">
        <v>80</v>
      </c>
      <c r="C29" s="54">
        <v>7656205</v>
      </c>
      <c r="D29" s="55">
        <v>0</v>
      </c>
      <c r="E29" s="55">
        <v>0</v>
      </c>
      <c r="F29" s="56">
        <v>7656205</v>
      </c>
      <c r="G29" s="57">
        <v>0</v>
      </c>
      <c r="H29" s="54">
        <v>1717495</v>
      </c>
      <c r="I29" s="58">
        <v>151716</v>
      </c>
      <c r="J29" s="59">
        <v>0</v>
      </c>
      <c r="K29" s="60">
        <v>1869211</v>
      </c>
      <c r="L29" s="54">
        <v>25974</v>
      </c>
      <c r="M29" s="55">
        <v>0</v>
      </c>
      <c r="N29" s="56">
        <v>25974</v>
      </c>
      <c r="O29" s="56">
        <v>1167300</v>
      </c>
      <c r="P29" s="56">
        <v>672255</v>
      </c>
      <c r="Q29" s="55">
        <v>211605</v>
      </c>
      <c r="R29" s="55">
        <v>115285</v>
      </c>
      <c r="S29" s="57">
        <v>11717835</v>
      </c>
      <c r="T29" s="59">
        <v>459355</v>
      </c>
      <c r="U29" s="55">
        <v>459355</v>
      </c>
      <c r="V29" s="57">
        <v>0</v>
      </c>
      <c r="W29" s="54">
        <v>51525</v>
      </c>
      <c r="X29" s="55">
        <v>4226</v>
      </c>
      <c r="Y29" s="55">
        <v>0</v>
      </c>
      <c r="Z29" s="57">
        <v>55751</v>
      </c>
      <c r="AA29" s="59">
        <v>1403</v>
      </c>
      <c r="AB29" s="55">
        <v>0</v>
      </c>
      <c r="AC29" s="57">
        <v>1403</v>
      </c>
      <c r="AD29" s="56">
        <v>35019</v>
      </c>
      <c r="AE29" s="56">
        <v>20168</v>
      </c>
      <c r="AF29" s="55">
        <v>6348</v>
      </c>
      <c r="AG29" s="55">
        <v>3459</v>
      </c>
      <c r="AH29" s="56">
        <v>581503</v>
      </c>
      <c r="AI29" s="61">
        <f t="shared" si="0"/>
        <v>5.9997740394882322E-2</v>
      </c>
      <c r="AJ29" s="59">
        <v>6079877</v>
      </c>
      <c r="AK29" s="55">
        <v>0</v>
      </c>
      <c r="AL29" s="55">
        <v>0</v>
      </c>
      <c r="AM29" s="56">
        <v>6079877</v>
      </c>
      <c r="AN29" s="57">
        <v>0</v>
      </c>
      <c r="AO29" s="54">
        <v>10721089</v>
      </c>
      <c r="AP29" s="58">
        <v>263332</v>
      </c>
      <c r="AQ29" s="59">
        <v>1455839</v>
      </c>
      <c r="AR29" s="60">
        <v>12440260</v>
      </c>
      <c r="AS29" s="54">
        <v>173259</v>
      </c>
      <c r="AT29" s="55">
        <v>0</v>
      </c>
      <c r="AU29" s="56">
        <v>173259</v>
      </c>
      <c r="AV29" s="56">
        <v>940221</v>
      </c>
      <c r="AW29" s="56">
        <v>2159537</v>
      </c>
      <c r="AX29" s="55">
        <v>235085</v>
      </c>
      <c r="AY29" s="55">
        <v>402196</v>
      </c>
      <c r="AZ29" s="57">
        <v>22430435</v>
      </c>
      <c r="BA29" s="59">
        <v>243084</v>
      </c>
      <c r="BB29" s="55">
        <v>243084</v>
      </c>
      <c r="BC29" s="57">
        <v>0</v>
      </c>
      <c r="BD29" s="54">
        <v>214422</v>
      </c>
      <c r="BE29" s="55">
        <v>4886</v>
      </c>
      <c r="BF29" s="55">
        <v>24377</v>
      </c>
      <c r="BG29" s="57">
        <v>243685</v>
      </c>
      <c r="BH29" s="59">
        <v>6238</v>
      </c>
      <c r="BI29" s="55">
        <v>0</v>
      </c>
      <c r="BJ29" s="57">
        <v>6238</v>
      </c>
      <c r="BK29" s="56">
        <v>18805</v>
      </c>
      <c r="BL29" s="56">
        <v>43191</v>
      </c>
      <c r="BM29" s="55">
        <v>4702</v>
      </c>
      <c r="BN29" s="55">
        <v>8044</v>
      </c>
      <c r="BO29" s="56">
        <v>567749</v>
      </c>
      <c r="BP29" s="61">
        <f t="shared" si="1"/>
        <v>3.9981729893548833E-2</v>
      </c>
      <c r="BQ29" s="59">
        <v>2135979</v>
      </c>
      <c r="BR29" s="55">
        <v>0</v>
      </c>
      <c r="BS29" s="55">
        <v>0</v>
      </c>
      <c r="BT29" s="56">
        <v>2135979</v>
      </c>
      <c r="BU29" s="57">
        <v>0</v>
      </c>
      <c r="BV29" s="54">
        <v>1098540</v>
      </c>
      <c r="BW29" s="58">
        <v>0</v>
      </c>
      <c r="BX29" s="59">
        <v>0</v>
      </c>
      <c r="BY29" s="60">
        <v>1098540</v>
      </c>
      <c r="BZ29" s="54">
        <v>18735</v>
      </c>
      <c r="CA29" s="55">
        <v>0</v>
      </c>
      <c r="CB29" s="56">
        <v>18735</v>
      </c>
      <c r="CC29" s="56">
        <v>75804</v>
      </c>
      <c r="CD29" s="56">
        <v>781592</v>
      </c>
      <c r="CE29" s="55">
        <v>42415</v>
      </c>
      <c r="CF29" s="55">
        <v>35022</v>
      </c>
      <c r="CG29" s="57">
        <v>4188087</v>
      </c>
      <c r="CH29" s="59">
        <v>85427</v>
      </c>
      <c r="CI29" s="55">
        <v>85427</v>
      </c>
      <c r="CJ29" s="57">
        <v>0</v>
      </c>
      <c r="CK29" s="54">
        <v>21971</v>
      </c>
      <c r="CL29" s="55">
        <v>0</v>
      </c>
      <c r="CM29" s="55">
        <v>0</v>
      </c>
      <c r="CN29" s="57">
        <v>21971</v>
      </c>
      <c r="CO29" s="59">
        <v>674</v>
      </c>
      <c r="CP29" s="55">
        <v>0</v>
      </c>
      <c r="CQ29" s="57">
        <v>674</v>
      </c>
      <c r="CR29" s="56">
        <v>1516</v>
      </c>
      <c r="CS29" s="56">
        <v>15632</v>
      </c>
      <c r="CT29" s="55">
        <v>848</v>
      </c>
      <c r="CU29" s="55">
        <v>700</v>
      </c>
      <c r="CV29" s="56">
        <v>126768</v>
      </c>
      <c r="CW29" s="61">
        <f t="shared" si="2"/>
        <v>3.9994307060134952E-2</v>
      </c>
      <c r="CX29" s="59">
        <v>7656205</v>
      </c>
      <c r="CY29" s="55">
        <v>0</v>
      </c>
      <c r="CZ29" s="55">
        <v>0</v>
      </c>
      <c r="DA29" s="56">
        <v>7656205</v>
      </c>
      <c r="DB29" s="57">
        <v>0</v>
      </c>
      <c r="DC29" s="54">
        <v>1717495</v>
      </c>
      <c r="DD29" s="58">
        <v>151716</v>
      </c>
      <c r="DE29" s="59">
        <v>0</v>
      </c>
      <c r="DF29" s="60">
        <v>1869211</v>
      </c>
      <c r="DG29" s="54">
        <v>25974</v>
      </c>
      <c r="DH29" s="55">
        <v>0</v>
      </c>
      <c r="DI29" s="56">
        <v>25974</v>
      </c>
      <c r="DJ29" s="56">
        <v>1167300</v>
      </c>
      <c r="DK29" s="56">
        <v>672255</v>
      </c>
      <c r="DL29" s="55">
        <v>211605</v>
      </c>
      <c r="DM29" s="55">
        <v>115285</v>
      </c>
      <c r="DN29" s="57">
        <v>11717835</v>
      </c>
      <c r="DO29" s="59">
        <v>306232</v>
      </c>
      <c r="DP29" s="55">
        <v>306232</v>
      </c>
      <c r="DQ29" s="57">
        <v>0</v>
      </c>
      <c r="DR29" s="54">
        <v>34350</v>
      </c>
      <c r="DS29" s="55">
        <v>2817</v>
      </c>
      <c r="DT29" s="55">
        <v>0</v>
      </c>
      <c r="DU29" s="57">
        <v>37167</v>
      </c>
      <c r="DV29" s="59">
        <v>935</v>
      </c>
      <c r="DW29" s="55">
        <v>0</v>
      </c>
      <c r="DX29" s="57">
        <v>935</v>
      </c>
      <c r="DY29" s="56">
        <v>23346</v>
      </c>
      <c r="DZ29" s="56">
        <v>13445</v>
      </c>
      <c r="EA29" s="55">
        <v>4232</v>
      </c>
      <c r="EB29" s="55">
        <v>2306</v>
      </c>
      <c r="EC29" s="56">
        <v>387663</v>
      </c>
      <c r="ED29" s="61">
        <f t="shared" si="3"/>
        <v>3.999788406919616E-2</v>
      </c>
      <c r="EE29" s="59">
        <v>15872061</v>
      </c>
      <c r="EF29" s="55">
        <v>0</v>
      </c>
      <c r="EG29" s="55">
        <v>0</v>
      </c>
      <c r="EH29" s="56">
        <v>15872061</v>
      </c>
      <c r="EI29" s="57">
        <v>0</v>
      </c>
      <c r="EJ29" s="54">
        <v>13537124</v>
      </c>
      <c r="EK29" s="58">
        <v>415048</v>
      </c>
      <c r="EL29" s="59">
        <v>1455839</v>
      </c>
      <c r="EM29" s="60">
        <v>15408011</v>
      </c>
      <c r="EN29" s="54">
        <v>217968</v>
      </c>
      <c r="EO29" s="55">
        <v>0</v>
      </c>
      <c r="EP29" s="56">
        <v>217968</v>
      </c>
      <c r="EQ29" s="56">
        <v>2183325</v>
      </c>
      <c r="ER29" s="56">
        <v>3613384</v>
      </c>
      <c r="ES29" s="55">
        <v>489105</v>
      </c>
      <c r="ET29" s="55">
        <v>552503</v>
      </c>
      <c r="EU29" s="57">
        <v>38336357</v>
      </c>
      <c r="EV29" s="59">
        <v>634743</v>
      </c>
      <c r="EW29" s="55">
        <v>634743</v>
      </c>
      <c r="EX29" s="57">
        <v>0</v>
      </c>
      <c r="EY29" s="54">
        <v>270743</v>
      </c>
      <c r="EZ29" s="55">
        <v>7703</v>
      </c>
      <c r="FA29" s="55">
        <v>24377</v>
      </c>
      <c r="FB29" s="57">
        <v>302823</v>
      </c>
      <c r="FC29" s="59">
        <v>7847</v>
      </c>
      <c r="FD29" s="55">
        <v>0</v>
      </c>
      <c r="FE29" s="57">
        <v>7847</v>
      </c>
      <c r="FF29" s="56">
        <v>43667</v>
      </c>
      <c r="FG29" s="56">
        <v>72268</v>
      </c>
      <c r="FH29" s="55">
        <v>9782</v>
      </c>
      <c r="FI29" s="55">
        <v>11050</v>
      </c>
      <c r="FJ29" s="56">
        <v>1082180</v>
      </c>
      <c r="FK29" s="61">
        <f t="shared" si="4"/>
        <v>3.9991214751505806E-2</v>
      </c>
      <c r="FL29" s="36"/>
    </row>
    <row r="30" spans="1:168" s="21" customFormat="1" ht="12" customHeight="1" x14ac:dyDescent="0.2">
      <c r="A30" s="22">
        <v>18</v>
      </c>
      <c r="B30" s="23" t="s">
        <v>81</v>
      </c>
      <c r="C30" s="46">
        <v>4862195</v>
      </c>
      <c r="D30" s="47">
        <v>0</v>
      </c>
      <c r="E30" s="47">
        <v>0</v>
      </c>
      <c r="F30" s="48">
        <v>4862195</v>
      </c>
      <c r="G30" s="49">
        <v>0</v>
      </c>
      <c r="H30" s="46">
        <v>1643674</v>
      </c>
      <c r="I30" s="50">
        <v>0</v>
      </c>
      <c r="J30" s="51">
        <v>19978</v>
      </c>
      <c r="K30" s="52">
        <v>1663652</v>
      </c>
      <c r="L30" s="46">
        <v>20988</v>
      </c>
      <c r="M30" s="47">
        <v>0</v>
      </c>
      <c r="N30" s="48">
        <v>20988</v>
      </c>
      <c r="O30" s="48">
        <v>598673</v>
      </c>
      <c r="P30" s="48">
        <v>683752</v>
      </c>
      <c r="Q30" s="47">
        <v>69476</v>
      </c>
      <c r="R30" s="47">
        <v>28224</v>
      </c>
      <c r="S30" s="49">
        <v>7926960</v>
      </c>
      <c r="T30" s="51">
        <v>291721</v>
      </c>
      <c r="U30" s="47">
        <v>291721</v>
      </c>
      <c r="V30" s="49">
        <v>0</v>
      </c>
      <c r="W30" s="46">
        <v>49311</v>
      </c>
      <c r="X30" s="47">
        <v>0</v>
      </c>
      <c r="Y30" s="47">
        <v>479</v>
      </c>
      <c r="Z30" s="49">
        <v>49790</v>
      </c>
      <c r="AA30" s="51">
        <v>1133</v>
      </c>
      <c r="AB30" s="47">
        <v>0</v>
      </c>
      <c r="AC30" s="49">
        <v>1133</v>
      </c>
      <c r="AD30" s="48">
        <v>17960</v>
      </c>
      <c r="AE30" s="48">
        <v>20513</v>
      </c>
      <c r="AF30" s="47">
        <v>2084</v>
      </c>
      <c r="AG30" s="47">
        <v>847</v>
      </c>
      <c r="AH30" s="48">
        <v>384048</v>
      </c>
      <c r="AI30" s="53">
        <f t="shared" si="0"/>
        <v>5.9997799347825419E-2</v>
      </c>
      <c r="AJ30" s="51">
        <v>3373471</v>
      </c>
      <c r="AK30" s="47">
        <v>0</v>
      </c>
      <c r="AL30" s="47">
        <v>0</v>
      </c>
      <c r="AM30" s="48">
        <v>3373471</v>
      </c>
      <c r="AN30" s="49">
        <v>0</v>
      </c>
      <c r="AO30" s="46">
        <v>6776068</v>
      </c>
      <c r="AP30" s="50">
        <v>0</v>
      </c>
      <c r="AQ30" s="51">
        <v>846976</v>
      </c>
      <c r="AR30" s="52">
        <v>7623044</v>
      </c>
      <c r="AS30" s="46">
        <v>205820</v>
      </c>
      <c r="AT30" s="47">
        <v>0</v>
      </c>
      <c r="AU30" s="48">
        <v>205820</v>
      </c>
      <c r="AV30" s="48">
        <v>945135</v>
      </c>
      <c r="AW30" s="48">
        <v>863303</v>
      </c>
      <c r="AX30" s="47">
        <v>114148</v>
      </c>
      <c r="AY30" s="47">
        <v>390680</v>
      </c>
      <c r="AZ30" s="49">
        <v>13515601</v>
      </c>
      <c r="BA30" s="51">
        <v>134874</v>
      </c>
      <c r="BB30" s="47">
        <v>134874</v>
      </c>
      <c r="BC30" s="49">
        <v>0</v>
      </c>
      <c r="BD30" s="46">
        <v>135522</v>
      </c>
      <c r="BE30" s="47">
        <v>0</v>
      </c>
      <c r="BF30" s="47">
        <v>14641</v>
      </c>
      <c r="BG30" s="49">
        <v>150163</v>
      </c>
      <c r="BH30" s="51">
        <v>7409</v>
      </c>
      <c r="BI30" s="47">
        <v>0</v>
      </c>
      <c r="BJ30" s="49">
        <v>7409</v>
      </c>
      <c r="BK30" s="48">
        <v>18903</v>
      </c>
      <c r="BL30" s="48">
        <v>17266</v>
      </c>
      <c r="BM30" s="47">
        <v>2283</v>
      </c>
      <c r="BN30" s="47">
        <v>7814</v>
      </c>
      <c r="BO30" s="48">
        <v>338712</v>
      </c>
      <c r="BP30" s="53">
        <f t="shared" si="1"/>
        <v>3.9980779440522835E-2</v>
      </c>
      <c r="BQ30" s="51">
        <v>995725</v>
      </c>
      <c r="BR30" s="47">
        <v>0</v>
      </c>
      <c r="BS30" s="47">
        <v>0</v>
      </c>
      <c r="BT30" s="48">
        <v>995725</v>
      </c>
      <c r="BU30" s="49">
        <v>0</v>
      </c>
      <c r="BV30" s="46">
        <v>616195</v>
      </c>
      <c r="BW30" s="50">
        <v>56580</v>
      </c>
      <c r="BX30" s="51">
        <v>2361</v>
      </c>
      <c r="BY30" s="52">
        <v>675136</v>
      </c>
      <c r="BZ30" s="46">
        <v>15808</v>
      </c>
      <c r="CA30" s="47">
        <v>0</v>
      </c>
      <c r="CB30" s="48">
        <v>15808</v>
      </c>
      <c r="CC30" s="48">
        <v>264203</v>
      </c>
      <c r="CD30" s="48">
        <v>156340</v>
      </c>
      <c r="CE30" s="47">
        <v>12453</v>
      </c>
      <c r="CF30" s="47">
        <v>23559</v>
      </c>
      <c r="CG30" s="49">
        <v>2143224</v>
      </c>
      <c r="CH30" s="51">
        <v>39825</v>
      </c>
      <c r="CI30" s="47">
        <v>39825</v>
      </c>
      <c r="CJ30" s="49">
        <v>0</v>
      </c>
      <c r="CK30" s="46">
        <v>12323</v>
      </c>
      <c r="CL30" s="47">
        <v>1052</v>
      </c>
      <c r="CM30" s="47">
        <v>38</v>
      </c>
      <c r="CN30" s="49">
        <v>13413</v>
      </c>
      <c r="CO30" s="51">
        <v>569</v>
      </c>
      <c r="CP30" s="47">
        <v>0</v>
      </c>
      <c r="CQ30" s="49">
        <v>569</v>
      </c>
      <c r="CR30" s="48">
        <v>5284</v>
      </c>
      <c r="CS30" s="48">
        <v>3127</v>
      </c>
      <c r="CT30" s="47">
        <v>249</v>
      </c>
      <c r="CU30" s="47">
        <v>471</v>
      </c>
      <c r="CV30" s="48">
        <v>62938</v>
      </c>
      <c r="CW30" s="53">
        <f t="shared" si="2"/>
        <v>3.9995982826583648E-2</v>
      </c>
      <c r="CX30" s="51">
        <v>4862195</v>
      </c>
      <c r="CY30" s="47">
        <v>0</v>
      </c>
      <c r="CZ30" s="47">
        <v>0</v>
      </c>
      <c r="DA30" s="48">
        <v>4862195</v>
      </c>
      <c r="DB30" s="49">
        <v>0</v>
      </c>
      <c r="DC30" s="46">
        <v>1643674</v>
      </c>
      <c r="DD30" s="50">
        <v>0</v>
      </c>
      <c r="DE30" s="51">
        <v>19978</v>
      </c>
      <c r="DF30" s="52">
        <v>1663652</v>
      </c>
      <c r="DG30" s="46">
        <v>20988</v>
      </c>
      <c r="DH30" s="47">
        <v>0</v>
      </c>
      <c r="DI30" s="48">
        <v>20988</v>
      </c>
      <c r="DJ30" s="48">
        <v>598673</v>
      </c>
      <c r="DK30" s="48">
        <v>683752</v>
      </c>
      <c r="DL30" s="47">
        <v>69476</v>
      </c>
      <c r="DM30" s="47">
        <v>28224</v>
      </c>
      <c r="DN30" s="49">
        <v>7926960</v>
      </c>
      <c r="DO30" s="51">
        <v>194476</v>
      </c>
      <c r="DP30" s="47">
        <v>194476</v>
      </c>
      <c r="DQ30" s="49">
        <v>0</v>
      </c>
      <c r="DR30" s="46">
        <v>32873</v>
      </c>
      <c r="DS30" s="47">
        <v>0</v>
      </c>
      <c r="DT30" s="47">
        <v>320</v>
      </c>
      <c r="DU30" s="49">
        <v>33193</v>
      </c>
      <c r="DV30" s="51">
        <v>756</v>
      </c>
      <c r="DW30" s="47">
        <v>0</v>
      </c>
      <c r="DX30" s="49">
        <v>756</v>
      </c>
      <c r="DY30" s="48">
        <v>11973</v>
      </c>
      <c r="DZ30" s="48">
        <v>13675</v>
      </c>
      <c r="EA30" s="47">
        <v>1390</v>
      </c>
      <c r="EB30" s="47">
        <v>564</v>
      </c>
      <c r="EC30" s="48">
        <v>256027</v>
      </c>
      <c r="ED30" s="53">
        <f t="shared" si="3"/>
        <v>3.9997573112555133E-2</v>
      </c>
      <c r="EE30" s="51">
        <v>9231391</v>
      </c>
      <c r="EF30" s="47">
        <v>0</v>
      </c>
      <c r="EG30" s="47">
        <v>0</v>
      </c>
      <c r="EH30" s="48">
        <v>9231391</v>
      </c>
      <c r="EI30" s="49">
        <v>0</v>
      </c>
      <c r="EJ30" s="46">
        <v>9035937</v>
      </c>
      <c r="EK30" s="50">
        <v>56580</v>
      </c>
      <c r="EL30" s="51">
        <v>869315</v>
      </c>
      <c r="EM30" s="52">
        <v>9961832</v>
      </c>
      <c r="EN30" s="46">
        <v>242616</v>
      </c>
      <c r="EO30" s="47">
        <v>0</v>
      </c>
      <c r="EP30" s="48">
        <v>242616</v>
      </c>
      <c r="EQ30" s="48">
        <v>1808011</v>
      </c>
      <c r="ER30" s="48">
        <v>1703395</v>
      </c>
      <c r="ES30" s="47">
        <v>196077</v>
      </c>
      <c r="ET30" s="47">
        <v>442463</v>
      </c>
      <c r="EU30" s="49">
        <v>23585785</v>
      </c>
      <c r="EV30" s="51">
        <v>369175</v>
      </c>
      <c r="EW30" s="47">
        <v>369175</v>
      </c>
      <c r="EX30" s="49">
        <v>0</v>
      </c>
      <c r="EY30" s="46">
        <v>180718</v>
      </c>
      <c r="EZ30" s="47">
        <v>1052</v>
      </c>
      <c r="FA30" s="47">
        <v>14999</v>
      </c>
      <c r="FB30" s="49">
        <v>196769</v>
      </c>
      <c r="FC30" s="51">
        <v>8734</v>
      </c>
      <c r="FD30" s="47">
        <v>0</v>
      </c>
      <c r="FE30" s="49">
        <v>8734</v>
      </c>
      <c r="FF30" s="48">
        <v>36160</v>
      </c>
      <c r="FG30" s="48">
        <v>34068</v>
      </c>
      <c r="FH30" s="47">
        <v>3922</v>
      </c>
      <c r="FI30" s="47">
        <v>8849</v>
      </c>
      <c r="FJ30" s="48">
        <v>657677</v>
      </c>
      <c r="FK30" s="53">
        <f t="shared" si="4"/>
        <v>3.999126458840277E-2</v>
      </c>
      <c r="FL30" s="36"/>
    </row>
    <row r="31" spans="1:168" s="21" customFormat="1" ht="12" customHeight="1" x14ac:dyDescent="0.2">
      <c r="A31" s="24">
        <v>19</v>
      </c>
      <c r="B31" s="25" t="s">
        <v>82</v>
      </c>
      <c r="C31" s="54">
        <v>12025699</v>
      </c>
      <c r="D31" s="55">
        <v>0</v>
      </c>
      <c r="E31" s="55">
        <v>0</v>
      </c>
      <c r="F31" s="56">
        <v>12025699</v>
      </c>
      <c r="G31" s="57">
        <v>0</v>
      </c>
      <c r="H31" s="54">
        <v>5592825</v>
      </c>
      <c r="I31" s="58">
        <v>94619</v>
      </c>
      <c r="J31" s="59">
        <v>0</v>
      </c>
      <c r="K31" s="60">
        <v>5687444</v>
      </c>
      <c r="L31" s="54">
        <v>105081</v>
      </c>
      <c r="M31" s="55">
        <v>0</v>
      </c>
      <c r="N31" s="56">
        <v>105081</v>
      </c>
      <c r="O31" s="56">
        <v>1378553</v>
      </c>
      <c r="P31" s="56">
        <v>2215970</v>
      </c>
      <c r="Q31" s="55">
        <v>251493</v>
      </c>
      <c r="R31" s="55">
        <v>199328</v>
      </c>
      <c r="S31" s="57">
        <v>21863568</v>
      </c>
      <c r="T31" s="59">
        <v>721517</v>
      </c>
      <c r="U31" s="55">
        <v>721517</v>
      </c>
      <c r="V31" s="57">
        <v>0</v>
      </c>
      <c r="W31" s="54">
        <v>167784</v>
      </c>
      <c r="X31" s="55">
        <v>2593</v>
      </c>
      <c r="Y31" s="55">
        <v>0</v>
      </c>
      <c r="Z31" s="57">
        <v>170377</v>
      </c>
      <c r="AA31" s="59">
        <v>5674</v>
      </c>
      <c r="AB31" s="55">
        <v>0</v>
      </c>
      <c r="AC31" s="57">
        <v>5674</v>
      </c>
      <c r="AD31" s="56">
        <v>41356</v>
      </c>
      <c r="AE31" s="56">
        <v>66479</v>
      </c>
      <c r="AF31" s="55">
        <v>7545</v>
      </c>
      <c r="AG31" s="55">
        <v>5980</v>
      </c>
      <c r="AH31" s="56">
        <v>1018928</v>
      </c>
      <c r="AI31" s="61">
        <f t="shared" si="0"/>
        <v>5.9997926108079039E-2</v>
      </c>
      <c r="AJ31" s="59">
        <v>7397329</v>
      </c>
      <c r="AK31" s="55">
        <v>0</v>
      </c>
      <c r="AL31" s="55">
        <v>0</v>
      </c>
      <c r="AM31" s="56">
        <v>7397329</v>
      </c>
      <c r="AN31" s="57">
        <v>0</v>
      </c>
      <c r="AO31" s="54">
        <v>18969003</v>
      </c>
      <c r="AP31" s="58">
        <v>191216</v>
      </c>
      <c r="AQ31" s="59">
        <v>1331455</v>
      </c>
      <c r="AR31" s="60">
        <v>20491674</v>
      </c>
      <c r="AS31" s="54">
        <v>130759</v>
      </c>
      <c r="AT31" s="55">
        <v>24205</v>
      </c>
      <c r="AU31" s="56">
        <v>154964</v>
      </c>
      <c r="AV31" s="56">
        <v>2577238</v>
      </c>
      <c r="AW31" s="56">
        <v>2479017</v>
      </c>
      <c r="AX31" s="55">
        <v>267453</v>
      </c>
      <c r="AY31" s="55">
        <v>513573</v>
      </c>
      <c r="AZ31" s="57">
        <v>33881248</v>
      </c>
      <c r="BA31" s="59">
        <v>295765</v>
      </c>
      <c r="BB31" s="55">
        <v>295765</v>
      </c>
      <c r="BC31" s="57">
        <v>0</v>
      </c>
      <c r="BD31" s="54">
        <v>379366</v>
      </c>
      <c r="BE31" s="55">
        <v>3370</v>
      </c>
      <c r="BF31" s="55">
        <v>21759</v>
      </c>
      <c r="BG31" s="57">
        <v>404495</v>
      </c>
      <c r="BH31" s="59">
        <v>4707</v>
      </c>
      <c r="BI31" s="55">
        <v>484</v>
      </c>
      <c r="BJ31" s="57">
        <v>5191</v>
      </c>
      <c r="BK31" s="56">
        <v>51544</v>
      </c>
      <c r="BL31" s="56">
        <v>49578</v>
      </c>
      <c r="BM31" s="55">
        <v>5349</v>
      </c>
      <c r="BN31" s="55">
        <v>10270</v>
      </c>
      <c r="BO31" s="56">
        <v>822192</v>
      </c>
      <c r="BP31" s="61">
        <f t="shared" si="1"/>
        <v>3.9982674827630349E-2</v>
      </c>
      <c r="BQ31" s="59">
        <v>2298826</v>
      </c>
      <c r="BR31" s="55">
        <v>0</v>
      </c>
      <c r="BS31" s="55">
        <v>0</v>
      </c>
      <c r="BT31" s="56">
        <v>2298826</v>
      </c>
      <c r="BU31" s="57">
        <v>0</v>
      </c>
      <c r="BV31" s="54">
        <v>1947164</v>
      </c>
      <c r="BW31" s="58">
        <v>0</v>
      </c>
      <c r="BX31" s="59">
        <v>10638</v>
      </c>
      <c r="BY31" s="60">
        <v>1957802</v>
      </c>
      <c r="BZ31" s="54">
        <v>133007</v>
      </c>
      <c r="CA31" s="55">
        <v>0</v>
      </c>
      <c r="CB31" s="56">
        <v>133007</v>
      </c>
      <c r="CC31" s="56">
        <v>271515</v>
      </c>
      <c r="CD31" s="56">
        <v>509089</v>
      </c>
      <c r="CE31" s="55">
        <v>42808</v>
      </c>
      <c r="CF31" s="55">
        <v>31548</v>
      </c>
      <c r="CG31" s="57">
        <v>5244595</v>
      </c>
      <c r="CH31" s="59">
        <v>91940</v>
      </c>
      <c r="CI31" s="55">
        <v>91940</v>
      </c>
      <c r="CJ31" s="57">
        <v>0</v>
      </c>
      <c r="CK31" s="54">
        <v>38944</v>
      </c>
      <c r="CL31" s="55">
        <v>0</v>
      </c>
      <c r="CM31" s="55">
        <v>170</v>
      </c>
      <c r="CN31" s="57">
        <v>39114</v>
      </c>
      <c r="CO31" s="59">
        <v>4788</v>
      </c>
      <c r="CP31" s="55">
        <v>0</v>
      </c>
      <c r="CQ31" s="57">
        <v>4788</v>
      </c>
      <c r="CR31" s="56">
        <v>5431</v>
      </c>
      <c r="CS31" s="56">
        <v>10182</v>
      </c>
      <c r="CT31" s="55">
        <v>856</v>
      </c>
      <c r="CU31" s="55">
        <v>631</v>
      </c>
      <c r="CV31" s="56">
        <v>152942</v>
      </c>
      <c r="CW31" s="61">
        <f t="shared" si="2"/>
        <v>3.9994327539361399E-2</v>
      </c>
      <c r="CX31" s="59">
        <v>12025699</v>
      </c>
      <c r="CY31" s="55">
        <v>0</v>
      </c>
      <c r="CZ31" s="55">
        <v>0</v>
      </c>
      <c r="DA31" s="56">
        <v>12025699</v>
      </c>
      <c r="DB31" s="57">
        <v>0</v>
      </c>
      <c r="DC31" s="54">
        <v>5592825</v>
      </c>
      <c r="DD31" s="58">
        <v>94619</v>
      </c>
      <c r="DE31" s="59">
        <v>0</v>
      </c>
      <c r="DF31" s="60">
        <v>5687444</v>
      </c>
      <c r="DG31" s="54">
        <v>105081</v>
      </c>
      <c r="DH31" s="55">
        <v>0</v>
      </c>
      <c r="DI31" s="56">
        <v>105081</v>
      </c>
      <c r="DJ31" s="56">
        <v>1378553</v>
      </c>
      <c r="DK31" s="56">
        <v>2215970</v>
      </c>
      <c r="DL31" s="55">
        <v>251493</v>
      </c>
      <c r="DM31" s="55">
        <v>199328</v>
      </c>
      <c r="DN31" s="57">
        <v>21863568</v>
      </c>
      <c r="DO31" s="59">
        <v>481004</v>
      </c>
      <c r="DP31" s="55">
        <v>481004</v>
      </c>
      <c r="DQ31" s="57">
        <v>0</v>
      </c>
      <c r="DR31" s="54">
        <v>111856</v>
      </c>
      <c r="DS31" s="55">
        <v>1729</v>
      </c>
      <c r="DT31" s="55">
        <v>0</v>
      </c>
      <c r="DU31" s="57">
        <v>113585</v>
      </c>
      <c r="DV31" s="59">
        <v>3783</v>
      </c>
      <c r="DW31" s="55">
        <v>0</v>
      </c>
      <c r="DX31" s="57">
        <v>3783</v>
      </c>
      <c r="DY31" s="56">
        <v>27571</v>
      </c>
      <c r="DZ31" s="56">
        <v>44319</v>
      </c>
      <c r="EA31" s="55">
        <v>5030</v>
      </c>
      <c r="EB31" s="55">
        <v>3987</v>
      </c>
      <c r="EC31" s="56">
        <v>679279</v>
      </c>
      <c r="ED31" s="61">
        <f t="shared" si="3"/>
        <v>3.9998007600223491E-2</v>
      </c>
      <c r="EE31" s="59">
        <v>21721854</v>
      </c>
      <c r="EF31" s="55">
        <v>0</v>
      </c>
      <c r="EG31" s="55">
        <v>0</v>
      </c>
      <c r="EH31" s="56">
        <v>21721854</v>
      </c>
      <c r="EI31" s="57">
        <v>0</v>
      </c>
      <c r="EJ31" s="54">
        <v>26508992</v>
      </c>
      <c r="EK31" s="58">
        <v>285835</v>
      </c>
      <c r="EL31" s="59">
        <v>1342093</v>
      </c>
      <c r="EM31" s="60">
        <v>28136920</v>
      </c>
      <c r="EN31" s="54">
        <v>368847</v>
      </c>
      <c r="EO31" s="55">
        <v>24205</v>
      </c>
      <c r="EP31" s="56">
        <v>393052</v>
      </c>
      <c r="EQ31" s="56">
        <v>4227306</v>
      </c>
      <c r="ER31" s="56">
        <v>5204076</v>
      </c>
      <c r="ES31" s="55">
        <v>561754</v>
      </c>
      <c r="ET31" s="55">
        <v>744449</v>
      </c>
      <c r="EU31" s="57">
        <v>60989411</v>
      </c>
      <c r="EV31" s="59">
        <v>868709</v>
      </c>
      <c r="EW31" s="55">
        <v>868709</v>
      </c>
      <c r="EX31" s="57">
        <v>0</v>
      </c>
      <c r="EY31" s="54">
        <v>530166</v>
      </c>
      <c r="EZ31" s="55">
        <v>5099</v>
      </c>
      <c r="FA31" s="55">
        <v>21929</v>
      </c>
      <c r="FB31" s="57">
        <v>557194</v>
      </c>
      <c r="FC31" s="59">
        <v>13278</v>
      </c>
      <c r="FD31" s="55">
        <v>484</v>
      </c>
      <c r="FE31" s="57">
        <v>13762</v>
      </c>
      <c r="FF31" s="56">
        <v>84546</v>
      </c>
      <c r="FG31" s="56">
        <v>104079</v>
      </c>
      <c r="FH31" s="55">
        <v>11235</v>
      </c>
      <c r="FI31" s="55">
        <v>14888</v>
      </c>
      <c r="FJ31" s="56">
        <v>1654413</v>
      </c>
      <c r="FK31" s="61">
        <f t="shared" si="4"/>
        <v>3.9992396597454342E-2</v>
      </c>
      <c r="FL31" s="36"/>
    </row>
    <row r="32" spans="1:168" s="21" customFormat="1" ht="12" customHeight="1" x14ac:dyDescent="0.2">
      <c r="A32" s="22">
        <v>20</v>
      </c>
      <c r="B32" s="23" t="s">
        <v>83</v>
      </c>
      <c r="C32" s="46">
        <v>28770619</v>
      </c>
      <c r="D32" s="47">
        <v>675</v>
      </c>
      <c r="E32" s="47">
        <v>0</v>
      </c>
      <c r="F32" s="48">
        <v>28771294</v>
      </c>
      <c r="G32" s="49">
        <v>0</v>
      </c>
      <c r="H32" s="46">
        <v>13498700</v>
      </c>
      <c r="I32" s="50">
        <v>2430493</v>
      </c>
      <c r="J32" s="51">
        <v>957</v>
      </c>
      <c r="K32" s="52">
        <v>15930150</v>
      </c>
      <c r="L32" s="46">
        <v>82551</v>
      </c>
      <c r="M32" s="47">
        <v>0</v>
      </c>
      <c r="N32" s="48">
        <v>82551</v>
      </c>
      <c r="O32" s="48">
        <v>9511410</v>
      </c>
      <c r="P32" s="48">
        <v>10739436</v>
      </c>
      <c r="Q32" s="47">
        <v>1038340</v>
      </c>
      <c r="R32" s="47">
        <v>70114</v>
      </c>
      <c r="S32" s="49">
        <v>66143295</v>
      </c>
      <c r="T32" s="51">
        <v>1726278</v>
      </c>
      <c r="U32" s="47">
        <v>1726278</v>
      </c>
      <c r="V32" s="49">
        <v>0</v>
      </c>
      <c r="W32" s="46">
        <v>404906</v>
      </c>
      <c r="X32" s="47">
        <v>71853</v>
      </c>
      <c r="Y32" s="47">
        <v>23</v>
      </c>
      <c r="Z32" s="49">
        <v>476782</v>
      </c>
      <c r="AA32" s="51">
        <v>4458</v>
      </c>
      <c r="AB32" s="47">
        <v>0</v>
      </c>
      <c r="AC32" s="49">
        <v>4458</v>
      </c>
      <c r="AD32" s="48">
        <v>285342</v>
      </c>
      <c r="AE32" s="48">
        <v>322183</v>
      </c>
      <c r="AF32" s="47">
        <v>31150</v>
      </c>
      <c r="AG32" s="47">
        <v>2103</v>
      </c>
      <c r="AH32" s="48">
        <v>2848296</v>
      </c>
      <c r="AI32" s="53">
        <f t="shared" si="0"/>
        <v>6.0000012512471633E-2</v>
      </c>
      <c r="AJ32" s="51">
        <v>12108856</v>
      </c>
      <c r="AK32" s="47">
        <v>4161</v>
      </c>
      <c r="AL32" s="47">
        <v>0</v>
      </c>
      <c r="AM32" s="48">
        <v>12113017</v>
      </c>
      <c r="AN32" s="49">
        <v>0</v>
      </c>
      <c r="AO32" s="46">
        <v>36168715</v>
      </c>
      <c r="AP32" s="50">
        <v>2300211</v>
      </c>
      <c r="AQ32" s="51">
        <v>3219373</v>
      </c>
      <c r="AR32" s="52">
        <v>41688299</v>
      </c>
      <c r="AS32" s="46">
        <v>235627</v>
      </c>
      <c r="AT32" s="47">
        <v>32</v>
      </c>
      <c r="AU32" s="48">
        <v>235659</v>
      </c>
      <c r="AV32" s="48">
        <v>2730134</v>
      </c>
      <c r="AW32" s="48">
        <v>4499411</v>
      </c>
      <c r="AX32" s="47">
        <v>437064</v>
      </c>
      <c r="AY32" s="47">
        <v>561811</v>
      </c>
      <c r="AZ32" s="49">
        <v>62265395</v>
      </c>
      <c r="BA32" s="51">
        <v>484521</v>
      </c>
      <c r="BB32" s="47">
        <v>484521</v>
      </c>
      <c r="BC32" s="49">
        <v>0</v>
      </c>
      <c r="BD32" s="46">
        <v>723140</v>
      </c>
      <c r="BE32" s="47">
        <v>43985</v>
      </c>
      <c r="BF32" s="47">
        <v>53247</v>
      </c>
      <c r="BG32" s="49">
        <v>820372</v>
      </c>
      <c r="BH32" s="51">
        <v>8482</v>
      </c>
      <c r="BI32" s="47">
        <v>1</v>
      </c>
      <c r="BJ32" s="49">
        <v>8483</v>
      </c>
      <c r="BK32" s="48">
        <v>54603</v>
      </c>
      <c r="BL32" s="48">
        <v>89988</v>
      </c>
      <c r="BM32" s="47">
        <v>8741</v>
      </c>
      <c r="BN32" s="47">
        <v>11236</v>
      </c>
      <c r="BO32" s="48">
        <v>1477944</v>
      </c>
      <c r="BP32" s="53">
        <f t="shared" si="1"/>
        <v>4.0000026417861052E-2</v>
      </c>
      <c r="BQ32" s="51">
        <v>4724284</v>
      </c>
      <c r="BR32" s="47">
        <v>0</v>
      </c>
      <c r="BS32" s="47">
        <v>0</v>
      </c>
      <c r="BT32" s="48">
        <v>4724284</v>
      </c>
      <c r="BU32" s="49">
        <v>0</v>
      </c>
      <c r="BV32" s="46">
        <v>2974568</v>
      </c>
      <c r="BW32" s="50">
        <v>188572</v>
      </c>
      <c r="BX32" s="51">
        <v>55461</v>
      </c>
      <c r="BY32" s="52">
        <v>3218601</v>
      </c>
      <c r="BZ32" s="46">
        <v>5153</v>
      </c>
      <c r="CA32" s="47">
        <v>0</v>
      </c>
      <c r="CB32" s="48">
        <v>5153</v>
      </c>
      <c r="CC32" s="48">
        <v>613187</v>
      </c>
      <c r="CD32" s="48">
        <v>670555</v>
      </c>
      <c r="CE32" s="47">
        <v>65357</v>
      </c>
      <c r="CF32" s="47">
        <v>81198</v>
      </c>
      <c r="CG32" s="49">
        <v>9378335</v>
      </c>
      <c r="CH32" s="51">
        <v>188971</v>
      </c>
      <c r="CI32" s="47">
        <v>188971</v>
      </c>
      <c r="CJ32" s="49">
        <v>0</v>
      </c>
      <c r="CK32" s="46">
        <v>59464</v>
      </c>
      <c r="CL32" s="47">
        <v>3375</v>
      </c>
      <c r="CM32" s="47">
        <v>887</v>
      </c>
      <c r="CN32" s="49">
        <v>63726</v>
      </c>
      <c r="CO32" s="51">
        <v>186</v>
      </c>
      <c r="CP32" s="47">
        <v>0</v>
      </c>
      <c r="CQ32" s="49">
        <v>186</v>
      </c>
      <c r="CR32" s="48">
        <v>12264</v>
      </c>
      <c r="CS32" s="48">
        <v>13411</v>
      </c>
      <c r="CT32" s="47">
        <v>1307</v>
      </c>
      <c r="CU32" s="47">
        <v>1624</v>
      </c>
      <c r="CV32" s="48">
        <v>281489</v>
      </c>
      <c r="CW32" s="53">
        <f t="shared" si="2"/>
        <v>3.999992379797658E-2</v>
      </c>
      <c r="CX32" s="51">
        <v>28770619</v>
      </c>
      <c r="CY32" s="47">
        <v>675</v>
      </c>
      <c r="CZ32" s="47">
        <v>0</v>
      </c>
      <c r="DA32" s="48">
        <v>28771294</v>
      </c>
      <c r="DB32" s="49">
        <v>0</v>
      </c>
      <c r="DC32" s="46">
        <v>13498700</v>
      </c>
      <c r="DD32" s="50">
        <v>2430493</v>
      </c>
      <c r="DE32" s="51">
        <v>957</v>
      </c>
      <c r="DF32" s="52">
        <v>15930150</v>
      </c>
      <c r="DG32" s="46">
        <v>82551</v>
      </c>
      <c r="DH32" s="47">
        <v>0</v>
      </c>
      <c r="DI32" s="48">
        <v>82551</v>
      </c>
      <c r="DJ32" s="48">
        <v>9511410</v>
      </c>
      <c r="DK32" s="48">
        <v>10739436</v>
      </c>
      <c r="DL32" s="47">
        <v>1038340</v>
      </c>
      <c r="DM32" s="47">
        <v>70114</v>
      </c>
      <c r="DN32" s="49">
        <v>66143295</v>
      </c>
      <c r="DO32" s="51">
        <v>1150852</v>
      </c>
      <c r="DP32" s="47">
        <v>1150852</v>
      </c>
      <c r="DQ32" s="49">
        <v>0</v>
      </c>
      <c r="DR32" s="46">
        <v>269920</v>
      </c>
      <c r="DS32" s="47">
        <v>47902</v>
      </c>
      <c r="DT32" s="47">
        <v>15</v>
      </c>
      <c r="DU32" s="49">
        <v>317837</v>
      </c>
      <c r="DV32" s="51">
        <v>2972</v>
      </c>
      <c r="DW32" s="47">
        <v>0</v>
      </c>
      <c r="DX32" s="49">
        <v>2972</v>
      </c>
      <c r="DY32" s="48">
        <v>190228</v>
      </c>
      <c r="DZ32" s="48">
        <v>214789</v>
      </c>
      <c r="EA32" s="47">
        <v>20767</v>
      </c>
      <c r="EB32" s="47">
        <v>1402</v>
      </c>
      <c r="EC32" s="48">
        <v>1898847</v>
      </c>
      <c r="ED32" s="53">
        <f t="shared" si="3"/>
        <v>4.0000008341647755E-2</v>
      </c>
      <c r="EE32" s="51">
        <v>45603759</v>
      </c>
      <c r="EF32" s="47">
        <v>4836</v>
      </c>
      <c r="EG32" s="47">
        <v>0</v>
      </c>
      <c r="EH32" s="48">
        <v>45608595</v>
      </c>
      <c r="EI32" s="49">
        <v>0</v>
      </c>
      <c r="EJ32" s="46">
        <v>52641983</v>
      </c>
      <c r="EK32" s="50">
        <v>4919276</v>
      </c>
      <c r="EL32" s="51">
        <v>3275791</v>
      </c>
      <c r="EM32" s="52">
        <v>60837050</v>
      </c>
      <c r="EN32" s="46">
        <v>323331</v>
      </c>
      <c r="EO32" s="47">
        <v>32</v>
      </c>
      <c r="EP32" s="48">
        <v>323363</v>
      </c>
      <c r="EQ32" s="48">
        <v>12854731</v>
      </c>
      <c r="ER32" s="48">
        <v>15909402</v>
      </c>
      <c r="ES32" s="47">
        <v>1540761</v>
      </c>
      <c r="ET32" s="47">
        <v>713123</v>
      </c>
      <c r="EU32" s="49">
        <v>137787025</v>
      </c>
      <c r="EV32" s="51">
        <v>1824344</v>
      </c>
      <c r="EW32" s="47">
        <v>1824344</v>
      </c>
      <c r="EX32" s="49">
        <v>0</v>
      </c>
      <c r="EY32" s="46">
        <v>1052524</v>
      </c>
      <c r="EZ32" s="47">
        <v>95262</v>
      </c>
      <c r="FA32" s="47">
        <v>54149</v>
      </c>
      <c r="FB32" s="49">
        <v>1201935</v>
      </c>
      <c r="FC32" s="51">
        <v>11640</v>
      </c>
      <c r="FD32" s="47">
        <v>1</v>
      </c>
      <c r="FE32" s="49">
        <v>11641</v>
      </c>
      <c r="FF32" s="48">
        <v>257095</v>
      </c>
      <c r="FG32" s="48">
        <v>318188</v>
      </c>
      <c r="FH32" s="47">
        <v>30815</v>
      </c>
      <c r="FI32" s="47">
        <v>14262</v>
      </c>
      <c r="FJ32" s="48">
        <v>3658280</v>
      </c>
      <c r="FK32" s="53">
        <f t="shared" si="4"/>
        <v>4.0000004385138371E-2</v>
      </c>
      <c r="FL32" s="36"/>
    </row>
    <row r="33" spans="1:202" s="21" customFormat="1" ht="12" customHeight="1" x14ac:dyDescent="0.2">
      <c r="A33" s="24">
        <v>21</v>
      </c>
      <c r="B33" s="25" t="s">
        <v>84</v>
      </c>
      <c r="C33" s="54">
        <v>11989249</v>
      </c>
      <c r="D33" s="55">
        <v>0</v>
      </c>
      <c r="E33" s="55">
        <v>0</v>
      </c>
      <c r="F33" s="56">
        <v>11989249</v>
      </c>
      <c r="G33" s="57">
        <v>0</v>
      </c>
      <c r="H33" s="54">
        <v>6813270</v>
      </c>
      <c r="I33" s="58">
        <v>337458</v>
      </c>
      <c r="J33" s="59">
        <v>383365</v>
      </c>
      <c r="K33" s="60">
        <v>7534093</v>
      </c>
      <c r="L33" s="54">
        <v>170189</v>
      </c>
      <c r="M33" s="55">
        <v>0</v>
      </c>
      <c r="N33" s="56">
        <v>170189</v>
      </c>
      <c r="O33" s="56">
        <v>6413960</v>
      </c>
      <c r="P33" s="56">
        <v>535049</v>
      </c>
      <c r="Q33" s="55">
        <v>181481</v>
      </c>
      <c r="R33" s="55">
        <v>17553</v>
      </c>
      <c r="S33" s="57">
        <v>26841574</v>
      </c>
      <c r="T33" s="59">
        <v>719350</v>
      </c>
      <c r="U33" s="55">
        <v>719350</v>
      </c>
      <c r="V33" s="57">
        <v>0</v>
      </c>
      <c r="W33" s="54">
        <v>204398</v>
      </c>
      <c r="X33" s="55">
        <v>9884</v>
      </c>
      <c r="Y33" s="55">
        <v>10580</v>
      </c>
      <c r="Z33" s="57">
        <v>224862</v>
      </c>
      <c r="AA33" s="59">
        <v>9192</v>
      </c>
      <c r="AB33" s="55">
        <v>0</v>
      </c>
      <c r="AC33" s="57">
        <v>9192</v>
      </c>
      <c r="AD33" s="56">
        <v>192417</v>
      </c>
      <c r="AE33" s="56">
        <v>16051</v>
      </c>
      <c r="AF33" s="55">
        <v>5444</v>
      </c>
      <c r="AG33" s="55">
        <v>525</v>
      </c>
      <c r="AH33" s="56">
        <v>1167841</v>
      </c>
      <c r="AI33" s="61">
        <f t="shared" si="0"/>
        <v>5.999958796418358E-2</v>
      </c>
      <c r="AJ33" s="59">
        <v>8246840</v>
      </c>
      <c r="AK33" s="55">
        <v>0</v>
      </c>
      <c r="AL33" s="55">
        <v>0</v>
      </c>
      <c r="AM33" s="56">
        <v>8246840</v>
      </c>
      <c r="AN33" s="57">
        <v>0</v>
      </c>
      <c r="AO33" s="54">
        <v>22480698</v>
      </c>
      <c r="AP33" s="58">
        <v>521153</v>
      </c>
      <c r="AQ33" s="59">
        <v>1428365</v>
      </c>
      <c r="AR33" s="60">
        <v>24430216</v>
      </c>
      <c r="AS33" s="54">
        <v>152680</v>
      </c>
      <c r="AT33" s="55">
        <v>0</v>
      </c>
      <c r="AU33" s="56">
        <v>152680</v>
      </c>
      <c r="AV33" s="56">
        <v>2126049</v>
      </c>
      <c r="AW33" s="56">
        <v>2782093</v>
      </c>
      <c r="AX33" s="55">
        <v>295082</v>
      </c>
      <c r="AY33" s="55">
        <v>381423</v>
      </c>
      <c r="AZ33" s="57">
        <v>38414383</v>
      </c>
      <c r="BA33" s="59">
        <v>329882</v>
      </c>
      <c r="BB33" s="55">
        <v>329882</v>
      </c>
      <c r="BC33" s="57">
        <v>0</v>
      </c>
      <c r="BD33" s="54">
        <v>449620</v>
      </c>
      <c r="BE33" s="55">
        <v>10215</v>
      </c>
      <c r="BF33" s="55">
        <v>23853</v>
      </c>
      <c r="BG33" s="57">
        <v>483688</v>
      </c>
      <c r="BH33" s="59">
        <v>5494</v>
      </c>
      <c r="BI33" s="55">
        <v>0</v>
      </c>
      <c r="BJ33" s="57">
        <v>5494</v>
      </c>
      <c r="BK33" s="56">
        <v>42522</v>
      </c>
      <c r="BL33" s="56">
        <v>55639</v>
      </c>
      <c r="BM33" s="55">
        <v>5901</v>
      </c>
      <c r="BN33" s="55">
        <v>7628</v>
      </c>
      <c r="BO33" s="56">
        <v>930754</v>
      </c>
      <c r="BP33" s="61">
        <f t="shared" si="1"/>
        <v>4.0001018571962109E-2</v>
      </c>
      <c r="BQ33" s="59">
        <v>2423209</v>
      </c>
      <c r="BR33" s="55">
        <v>0</v>
      </c>
      <c r="BS33" s="55">
        <v>0</v>
      </c>
      <c r="BT33" s="56">
        <v>2423209</v>
      </c>
      <c r="BU33" s="57">
        <v>0</v>
      </c>
      <c r="BV33" s="54">
        <v>1408102</v>
      </c>
      <c r="BW33" s="58">
        <v>3599</v>
      </c>
      <c r="BX33" s="59">
        <v>224937</v>
      </c>
      <c r="BY33" s="60">
        <v>1636638</v>
      </c>
      <c r="BZ33" s="54">
        <v>30744</v>
      </c>
      <c r="CA33" s="55">
        <v>0</v>
      </c>
      <c r="CB33" s="56">
        <v>30744</v>
      </c>
      <c r="CC33" s="56">
        <v>45551</v>
      </c>
      <c r="CD33" s="56">
        <v>555225</v>
      </c>
      <c r="CE33" s="55">
        <v>46678</v>
      </c>
      <c r="CF33" s="55">
        <v>22396</v>
      </c>
      <c r="CG33" s="57">
        <v>4760441</v>
      </c>
      <c r="CH33" s="59">
        <v>96929</v>
      </c>
      <c r="CI33" s="55">
        <v>96929</v>
      </c>
      <c r="CJ33" s="57">
        <v>0</v>
      </c>
      <c r="CK33" s="54">
        <v>28166</v>
      </c>
      <c r="CL33" s="55">
        <v>58</v>
      </c>
      <c r="CM33" s="55">
        <v>3935</v>
      </c>
      <c r="CN33" s="57">
        <v>32159</v>
      </c>
      <c r="CO33" s="59">
        <v>1107</v>
      </c>
      <c r="CP33" s="55">
        <v>0</v>
      </c>
      <c r="CQ33" s="57">
        <v>1107</v>
      </c>
      <c r="CR33" s="56">
        <v>911</v>
      </c>
      <c r="CS33" s="56">
        <v>11103</v>
      </c>
      <c r="CT33" s="55">
        <v>933</v>
      </c>
      <c r="CU33" s="55">
        <v>449</v>
      </c>
      <c r="CV33" s="56">
        <v>143591</v>
      </c>
      <c r="CW33" s="61">
        <f t="shared" si="2"/>
        <v>4.0000264112587898E-2</v>
      </c>
      <c r="CX33" s="59">
        <v>11989249</v>
      </c>
      <c r="CY33" s="55">
        <v>0</v>
      </c>
      <c r="CZ33" s="55">
        <v>0</v>
      </c>
      <c r="DA33" s="56">
        <v>11989249</v>
      </c>
      <c r="DB33" s="57">
        <v>0</v>
      </c>
      <c r="DC33" s="54">
        <v>6813270</v>
      </c>
      <c r="DD33" s="58">
        <v>337458</v>
      </c>
      <c r="DE33" s="59">
        <v>383365</v>
      </c>
      <c r="DF33" s="60">
        <v>7534093</v>
      </c>
      <c r="DG33" s="54">
        <v>170189</v>
      </c>
      <c r="DH33" s="55">
        <v>0</v>
      </c>
      <c r="DI33" s="56">
        <v>170189</v>
      </c>
      <c r="DJ33" s="56">
        <v>6413960</v>
      </c>
      <c r="DK33" s="56">
        <v>535049</v>
      </c>
      <c r="DL33" s="55">
        <v>181481</v>
      </c>
      <c r="DM33" s="55">
        <v>17553</v>
      </c>
      <c r="DN33" s="57">
        <v>26841574</v>
      </c>
      <c r="DO33" s="59">
        <v>479560</v>
      </c>
      <c r="DP33" s="55">
        <v>479560</v>
      </c>
      <c r="DQ33" s="57">
        <v>0</v>
      </c>
      <c r="DR33" s="54">
        <v>136274</v>
      </c>
      <c r="DS33" s="55">
        <v>6589</v>
      </c>
      <c r="DT33" s="55">
        <v>7054</v>
      </c>
      <c r="DU33" s="57">
        <v>149917</v>
      </c>
      <c r="DV33" s="59">
        <v>6126</v>
      </c>
      <c r="DW33" s="55">
        <v>0</v>
      </c>
      <c r="DX33" s="57">
        <v>6126</v>
      </c>
      <c r="DY33" s="56">
        <v>128279</v>
      </c>
      <c r="DZ33" s="56">
        <v>10701</v>
      </c>
      <c r="EA33" s="55">
        <v>3629</v>
      </c>
      <c r="EB33" s="55">
        <v>352</v>
      </c>
      <c r="EC33" s="56">
        <v>778564</v>
      </c>
      <c r="ED33" s="61">
        <f t="shared" si="3"/>
        <v>3.9999169255722354E-2</v>
      </c>
      <c r="EE33" s="59">
        <v>22659298</v>
      </c>
      <c r="EF33" s="55">
        <v>0</v>
      </c>
      <c r="EG33" s="55">
        <v>0</v>
      </c>
      <c r="EH33" s="56">
        <v>22659298</v>
      </c>
      <c r="EI33" s="57">
        <v>0</v>
      </c>
      <c r="EJ33" s="54">
        <v>30702070</v>
      </c>
      <c r="EK33" s="58">
        <v>862210</v>
      </c>
      <c r="EL33" s="59">
        <v>2036667</v>
      </c>
      <c r="EM33" s="60">
        <v>33600947</v>
      </c>
      <c r="EN33" s="54">
        <v>353613</v>
      </c>
      <c r="EO33" s="55">
        <v>0</v>
      </c>
      <c r="EP33" s="56">
        <v>353613</v>
      </c>
      <c r="EQ33" s="56">
        <v>8585560</v>
      </c>
      <c r="ER33" s="56">
        <v>3872367</v>
      </c>
      <c r="ES33" s="55">
        <v>523241</v>
      </c>
      <c r="ET33" s="55">
        <v>421372</v>
      </c>
      <c r="EU33" s="57">
        <v>70016398</v>
      </c>
      <c r="EV33" s="59">
        <v>906371</v>
      </c>
      <c r="EW33" s="55">
        <v>906371</v>
      </c>
      <c r="EX33" s="57">
        <v>0</v>
      </c>
      <c r="EY33" s="54">
        <v>614060</v>
      </c>
      <c r="EZ33" s="55">
        <v>16862</v>
      </c>
      <c r="FA33" s="55">
        <v>34842</v>
      </c>
      <c r="FB33" s="57">
        <v>665764</v>
      </c>
      <c r="FC33" s="59">
        <v>12727</v>
      </c>
      <c r="FD33" s="55">
        <v>0</v>
      </c>
      <c r="FE33" s="57">
        <v>12727</v>
      </c>
      <c r="FF33" s="56">
        <v>171712</v>
      </c>
      <c r="FG33" s="56">
        <v>77443</v>
      </c>
      <c r="FH33" s="55">
        <v>10463</v>
      </c>
      <c r="FI33" s="55">
        <v>8429</v>
      </c>
      <c r="FJ33" s="56">
        <v>1852909</v>
      </c>
      <c r="FK33" s="61">
        <f t="shared" si="4"/>
        <v>3.9999959398565654E-2</v>
      </c>
      <c r="FL33" s="36"/>
    </row>
    <row r="34" spans="1:202" s="21" customFormat="1" ht="12" customHeight="1" x14ac:dyDescent="0.2">
      <c r="A34" s="22">
        <v>22</v>
      </c>
      <c r="B34" s="23" t="s">
        <v>85</v>
      </c>
      <c r="C34" s="46">
        <v>7047143</v>
      </c>
      <c r="D34" s="47">
        <v>0</v>
      </c>
      <c r="E34" s="47">
        <v>0</v>
      </c>
      <c r="F34" s="48">
        <v>7047143</v>
      </c>
      <c r="G34" s="49">
        <v>0</v>
      </c>
      <c r="H34" s="46">
        <v>2781889</v>
      </c>
      <c r="I34" s="50">
        <v>0</v>
      </c>
      <c r="J34" s="51">
        <v>0</v>
      </c>
      <c r="K34" s="52">
        <v>2781889</v>
      </c>
      <c r="L34" s="46">
        <v>96317</v>
      </c>
      <c r="M34" s="47">
        <v>0</v>
      </c>
      <c r="N34" s="48">
        <v>96317</v>
      </c>
      <c r="O34" s="48">
        <v>849109</v>
      </c>
      <c r="P34" s="48">
        <v>523014</v>
      </c>
      <c r="Q34" s="47">
        <v>164346</v>
      </c>
      <c r="R34" s="47">
        <v>147567</v>
      </c>
      <c r="S34" s="49">
        <v>11609385</v>
      </c>
      <c r="T34" s="51">
        <v>422815</v>
      </c>
      <c r="U34" s="47">
        <v>422815</v>
      </c>
      <c r="V34" s="49">
        <v>0</v>
      </c>
      <c r="W34" s="46">
        <v>83457</v>
      </c>
      <c r="X34" s="47">
        <v>0</v>
      </c>
      <c r="Y34" s="47">
        <v>0</v>
      </c>
      <c r="Z34" s="49">
        <v>83457</v>
      </c>
      <c r="AA34" s="51">
        <v>5201</v>
      </c>
      <c r="AB34" s="47">
        <v>0</v>
      </c>
      <c r="AC34" s="49">
        <v>5201</v>
      </c>
      <c r="AD34" s="48">
        <v>25473</v>
      </c>
      <c r="AE34" s="48">
        <v>15691</v>
      </c>
      <c r="AF34" s="47">
        <v>4931</v>
      </c>
      <c r="AG34" s="47">
        <v>4427</v>
      </c>
      <c r="AH34" s="48">
        <v>561995</v>
      </c>
      <c r="AI34" s="53">
        <f t="shared" si="0"/>
        <v>5.9998072977942976E-2</v>
      </c>
      <c r="AJ34" s="51">
        <v>4649369</v>
      </c>
      <c r="AK34" s="47">
        <v>0</v>
      </c>
      <c r="AL34" s="47">
        <v>0</v>
      </c>
      <c r="AM34" s="48">
        <v>4649369</v>
      </c>
      <c r="AN34" s="49">
        <v>0</v>
      </c>
      <c r="AO34" s="46">
        <v>11889522</v>
      </c>
      <c r="AP34" s="50">
        <v>45929</v>
      </c>
      <c r="AQ34" s="51">
        <v>504798</v>
      </c>
      <c r="AR34" s="52">
        <v>12440249</v>
      </c>
      <c r="AS34" s="46">
        <v>49811</v>
      </c>
      <c r="AT34" s="47">
        <v>26017</v>
      </c>
      <c r="AU34" s="48">
        <v>75828</v>
      </c>
      <c r="AV34" s="48">
        <v>1527234</v>
      </c>
      <c r="AW34" s="48">
        <v>1883354</v>
      </c>
      <c r="AX34" s="47">
        <v>164137</v>
      </c>
      <c r="AY34" s="47">
        <v>289430</v>
      </c>
      <c r="AZ34" s="49">
        <v>21029601</v>
      </c>
      <c r="BA34" s="51">
        <v>185897</v>
      </c>
      <c r="BB34" s="47">
        <v>185897</v>
      </c>
      <c r="BC34" s="49">
        <v>0</v>
      </c>
      <c r="BD34" s="46">
        <v>237781</v>
      </c>
      <c r="BE34" s="47">
        <v>830</v>
      </c>
      <c r="BF34" s="47">
        <v>8508</v>
      </c>
      <c r="BG34" s="49">
        <v>247119</v>
      </c>
      <c r="BH34" s="51">
        <v>1793</v>
      </c>
      <c r="BI34" s="47">
        <v>520</v>
      </c>
      <c r="BJ34" s="49">
        <v>2313</v>
      </c>
      <c r="BK34" s="48">
        <v>30544</v>
      </c>
      <c r="BL34" s="48">
        <v>37665</v>
      </c>
      <c r="BM34" s="47">
        <v>3283</v>
      </c>
      <c r="BN34" s="47">
        <v>5788</v>
      </c>
      <c r="BO34" s="48">
        <v>512609</v>
      </c>
      <c r="BP34" s="53">
        <f t="shared" si="1"/>
        <v>3.9983275149810649E-2</v>
      </c>
      <c r="BQ34" s="51">
        <v>1297523</v>
      </c>
      <c r="BR34" s="47">
        <v>0</v>
      </c>
      <c r="BS34" s="47">
        <v>0</v>
      </c>
      <c r="BT34" s="48">
        <v>1297523</v>
      </c>
      <c r="BU34" s="49">
        <v>0</v>
      </c>
      <c r="BV34" s="46">
        <v>2449179</v>
      </c>
      <c r="BW34" s="50">
        <v>0</v>
      </c>
      <c r="BX34" s="51">
        <v>0</v>
      </c>
      <c r="BY34" s="52">
        <v>2449179</v>
      </c>
      <c r="BZ34" s="46">
        <v>316</v>
      </c>
      <c r="CA34" s="47">
        <v>0</v>
      </c>
      <c r="CB34" s="48">
        <v>316</v>
      </c>
      <c r="CC34" s="48">
        <v>201743</v>
      </c>
      <c r="CD34" s="48">
        <v>445265</v>
      </c>
      <c r="CE34" s="47">
        <v>22993</v>
      </c>
      <c r="CF34" s="47">
        <v>41058</v>
      </c>
      <c r="CG34" s="49">
        <v>4458077</v>
      </c>
      <c r="CH34" s="51">
        <v>51894</v>
      </c>
      <c r="CI34" s="47">
        <v>51894</v>
      </c>
      <c r="CJ34" s="49">
        <v>0</v>
      </c>
      <c r="CK34" s="46">
        <v>48984</v>
      </c>
      <c r="CL34" s="47">
        <v>0</v>
      </c>
      <c r="CM34" s="47">
        <v>0</v>
      </c>
      <c r="CN34" s="49">
        <v>48984</v>
      </c>
      <c r="CO34" s="51">
        <v>11</v>
      </c>
      <c r="CP34" s="47">
        <v>0</v>
      </c>
      <c r="CQ34" s="49">
        <v>11</v>
      </c>
      <c r="CR34" s="48">
        <v>4035</v>
      </c>
      <c r="CS34" s="48">
        <v>8905</v>
      </c>
      <c r="CT34" s="47">
        <v>460</v>
      </c>
      <c r="CU34" s="47">
        <v>821</v>
      </c>
      <c r="CV34" s="48">
        <v>115110</v>
      </c>
      <c r="CW34" s="53">
        <f t="shared" si="2"/>
        <v>3.9994666761205777E-2</v>
      </c>
      <c r="CX34" s="51">
        <v>7047143</v>
      </c>
      <c r="CY34" s="47">
        <v>0</v>
      </c>
      <c r="CZ34" s="47">
        <v>0</v>
      </c>
      <c r="DA34" s="48">
        <v>7047143</v>
      </c>
      <c r="DB34" s="49">
        <v>0</v>
      </c>
      <c r="DC34" s="46">
        <v>2781889</v>
      </c>
      <c r="DD34" s="50">
        <v>0</v>
      </c>
      <c r="DE34" s="51">
        <v>0</v>
      </c>
      <c r="DF34" s="52">
        <v>2781889</v>
      </c>
      <c r="DG34" s="46">
        <v>96317</v>
      </c>
      <c r="DH34" s="47">
        <v>0</v>
      </c>
      <c r="DI34" s="48">
        <v>96317</v>
      </c>
      <c r="DJ34" s="48">
        <v>849109</v>
      </c>
      <c r="DK34" s="48">
        <v>523014</v>
      </c>
      <c r="DL34" s="47">
        <v>164346</v>
      </c>
      <c r="DM34" s="47">
        <v>147567</v>
      </c>
      <c r="DN34" s="49">
        <v>11609385</v>
      </c>
      <c r="DO34" s="51">
        <v>281874</v>
      </c>
      <c r="DP34" s="47">
        <v>281874</v>
      </c>
      <c r="DQ34" s="49">
        <v>0</v>
      </c>
      <c r="DR34" s="46">
        <v>55638</v>
      </c>
      <c r="DS34" s="47">
        <v>0</v>
      </c>
      <c r="DT34" s="47">
        <v>0</v>
      </c>
      <c r="DU34" s="49">
        <v>55638</v>
      </c>
      <c r="DV34" s="51">
        <v>3468</v>
      </c>
      <c r="DW34" s="47">
        <v>0</v>
      </c>
      <c r="DX34" s="49">
        <v>3468</v>
      </c>
      <c r="DY34" s="48">
        <v>16982</v>
      </c>
      <c r="DZ34" s="48">
        <v>10460</v>
      </c>
      <c r="EA34" s="47">
        <v>3287</v>
      </c>
      <c r="EB34" s="47">
        <v>2951</v>
      </c>
      <c r="EC34" s="48">
        <v>374660</v>
      </c>
      <c r="ED34" s="53">
        <f t="shared" si="3"/>
        <v>3.9998336914690111E-2</v>
      </c>
      <c r="EE34" s="51">
        <v>12994035</v>
      </c>
      <c r="EF34" s="47">
        <v>0</v>
      </c>
      <c r="EG34" s="47">
        <v>0</v>
      </c>
      <c r="EH34" s="48">
        <v>12994035</v>
      </c>
      <c r="EI34" s="49">
        <v>0</v>
      </c>
      <c r="EJ34" s="46">
        <v>17120590</v>
      </c>
      <c r="EK34" s="50">
        <v>45929</v>
      </c>
      <c r="EL34" s="51">
        <v>504798</v>
      </c>
      <c r="EM34" s="52">
        <v>17671317</v>
      </c>
      <c r="EN34" s="46">
        <v>146444</v>
      </c>
      <c r="EO34" s="47">
        <v>26017</v>
      </c>
      <c r="EP34" s="48">
        <v>172461</v>
      </c>
      <c r="EQ34" s="48">
        <v>2578086</v>
      </c>
      <c r="ER34" s="48">
        <v>2851633</v>
      </c>
      <c r="ES34" s="47">
        <v>351476</v>
      </c>
      <c r="ET34" s="47">
        <v>478055</v>
      </c>
      <c r="EU34" s="49">
        <v>37097063</v>
      </c>
      <c r="EV34" s="51">
        <v>519665</v>
      </c>
      <c r="EW34" s="47">
        <v>519665</v>
      </c>
      <c r="EX34" s="49">
        <v>0</v>
      </c>
      <c r="EY34" s="46">
        <v>342403</v>
      </c>
      <c r="EZ34" s="47">
        <v>830</v>
      </c>
      <c r="FA34" s="47">
        <v>8508</v>
      </c>
      <c r="FB34" s="49">
        <v>351741</v>
      </c>
      <c r="FC34" s="51">
        <v>5272</v>
      </c>
      <c r="FD34" s="47">
        <v>520</v>
      </c>
      <c r="FE34" s="49">
        <v>5792</v>
      </c>
      <c r="FF34" s="48">
        <v>51561</v>
      </c>
      <c r="FG34" s="48">
        <v>57030</v>
      </c>
      <c r="FH34" s="47">
        <v>7030</v>
      </c>
      <c r="FI34" s="47">
        <v>9560</v>
      </c>
      <c r="FJ34" s="48">
        <v>1002379</v>
      </c>
      <c r="FK34" s="53">
        <f t="shared" si="4"/>
        <v>3.9992581211301954E-2</v>
      </c>
      <c r="FL34" s="36"/>
    </row>
    <row r="35" spans="1:202" s="21" customFormat="1" ht="12" customHeight="1" x14ac:dyDescent="0.2">
      <c r="A35" s="24">
        <v>23</v>
      </c>
      <c r="B35" s="25" t="s">
        <v>86</v>
      </c>
      <c r="C35" s="54">
        <v>14406975</v>
      </c>
      <c r="D35" s="55">
        <v>0</v>
      </c>
      <c r="E35" s="55">
        <v>0</v>
      </c>
      <c r="F35" s="56">
        <v>14406975</v>
      </c>
      <c r="G35" s="57">
        <v>0</v>
      </c>
      <c r="H35" s="54">
        <v>8680757</v>
      </c>
      <c r="I35" s="58">
        <v>1428</v>
      </c>
      <c r="J35" s="59">
        <v>253650</v>
      </c>
      <c r="K35" s="60">
        <v>8935835</v>
      </c>
      <c r="L35" s="54">
        <v>16326</v>
      </c>
      <c r="M35" s="55">
        <v>0</v>
      </c>
      <c r="N35" s="56">
        <v>16326</v>
      </c>
      <c r="O35" s="56">
        <v>1631979</v>
      </c>
      <c r="P35" s="56">
        <v>1145937</v>
      </c>
      <c r="Q35" s="55">
        <v>172131</v>
      </c>
      <c r="R35" s="55">
        <v>47775</v>
      </c>
      <c r="S35" s="57">
        <v>26356958</v>
      </c>
      <c r="T35" s="59">
        <v>864419</v>
      </c>
      <c r="U35" s="55">
        <v>864419</v>
      </c>
      <c r="V35" s="57">
        <v>0</v>
      </c>
      <c r="W35" s="54">
        <v>260398</v>
      </c>
      <c r="X35" s="55">
        <v>34</v>
      </c>
      <c r="Y35" s="55">
        <v>6801</v>
      </c>
      <c r="Z35" s="57">
        <v>267233</v>
      </c>
      <c r="AA35" s="59">
        <v>882</v>
      </c>
      <c r="AB35" s="55">
        <v>0</v>
      </c>
      <c r="AC35" s="57">
        <v>882</v>
      </c>
      <c r="AD35" s="56">
        <v>48959</v>
      </c>
      <c r="AE35" s="56">
        <v>34378</v>
      </c>
      <c r="AF35" s="55">
        <v>5164</v>
      </c>
      <c r="AG35" s="55">
        <v>1433</v>
      </c>
      <c r="AH35" s="56">
        <v>1222468</v>
      </c>
      <c r="AI35" s="61">
        <f t="shared" si="0"/>
        <v>6.0000034705411785E-2</v>
      </c>
      <c r="AJ35" s="59">
        <v>8364778</v>
      </c>
      <c r="AK35" s="55">
        <v>0</v>
      </c>
      <c r="AL35" s="55">
        <v>0</v>
      </c>
      <c r="AM35" s="56">
        <v>8364778</v>
      </c>
      <c r="AN35" s="57">
        <v>0</v>
      </c>
      <c r="AO35" s="54">
        <v>18369187</v>
      </c>
      <c r="AP35" s="58">
        <v>85991</v>
      </c>
      <c r="AQ35" s="59">
        <v>1372375</v>
      </c>
      <c r="AR35" s="60">
        <v>19827553</v>
      </c>
      <c r="AS35" s="54">
        <v>172244</v>
      </c>
      <c r="AT35" s="55">
        <v>0</v>
      </c>
      <c r="AU35" s="56">
        <v>172244</v>
      </c>
      <c r="AV35" s="56">
        <v>3620410</v>
      </c>
      <c r="AW35" s="56">
        <v>2659759</v>
      </c>
      <c r="AX35" s="55">
        <v>301177</v>
      </c>
      <c r="AY35" s="55">
        <v>463478</v>
      </c>
      <c r="AZ35" s="57">
        <v>35409399</v>
      </c>
      <c r="BA35" s="59">
        <v>334591</v>
      </c>
      <c r="BB35" s="55">
        <v>334591</v>
      </c>
      <c r="BC35" s="57">
        <v>0</v>
      </c>
      <c r="BD35" s="54">
        <v>367231</v>
      </c>
      <c r="BE35" s="55">
        <v>1528</v>
      </c>
      <c r="BF35" s="55">
        <v>23128</v>
      </c>
      <c r="BG35" s="57">
        <v>391887</v>
      </c>
      <c r="BH35" s="59">
        <v>6201</v>
      </c>
      <c r="BI35" s="55">
        <v>0</v>
      </c>
      <c r="BJ35" s="57">
        <v>6201</v>
      </c>
      <c r="BK35" s="56">
        <v>72408</v>
      </c>
      <c r="BL35" s="56">
        <v>53195</v>
      </c>
      <c r="BM35" s="55">
        <v>6024</v>
      </c>
      <c r="BN35" s="55">
        <v>9270</v>
      </c>
      <c r="BO35" s="56">
        <v>873576</v>
      </c>
      <c r="BP35" s="61">
        <f t="shared" si="1"/>
        <v>3.9999985654132125E-2</v>
      </c>
      <c r="BQ35" s="59">
        <v>2544482</v>
      </c>
      <c r="BR35" s="55">
        <v>0</v>
      </c>
      <c r="BS35" s="55">
        <v>0</v>
      </c>
      <c r="BT35" s="56">
        <v>2544482</v>
      </c>
      <c r="BU35" s="57">
        <v>0</v>
      </c>
      <c r="BV35" s="54">
        <v>1233911</v>
      </c>
      <c r="BW35" s="58">
        <v>0</v>
      </c>
      <c r="BX35" s="59">
        <v>33378</v>
      </c>
      <c r="BY35" s="60">
        <v>1267289</v>
      </c>
      <c r="BZ35" s="54">
        <v>5162</v>
      </c>
      <c r="CA35" s="55">
        <v>0</v>
      </c>
      <c r="CB35" s="56">
        <v>5162</v>
      </c>
      <c r="CC35" s="56">
        <v>131544</v>
      </c>
      <c r="CD35" s="56">
        <v>538304</v>
      </c>
      <c r="CE35" s="55">
        <v>50660</v>
      </c>
      <c r="CF35" s="55">
        <v>48030</v>
      </c>
      <c r="CG35" s="57">
        <v>4585471</v>
      </c>
      <c r="CH35" s="59">
        <v>101779</v>
      </c>
      <c r="CI35" s="55">
        <v>101779</v>
      </c>
      <c r="CJ35" s="57">
        <v>0</v>
      </c>
      <c r="CK35" s="54">
        <v>24664</v>
      </c>
      <c r="CL35" s="55">
        <v>0</v>
      </c>
      <c r="CM35" s="55">
        <v>534</v>
      </c>
      <c r="CN35" s="57">
        <v>25198</v>
      </c>
      <c r="CO35" s="59">
        <v>186</v>
      </c>
      <c r="CP35" s="55">
        <v>0</v>
      </c>
      <c r="CQ35" s="57">
        <v>186</v>
      </c>
      <c r="CR35" s="56">
        <v>2631</v>
      </c>
      <c r="CS35" s="56">
        <v>10766</v>
      </c>
      <c r="CT35" s="55">
        <v>1013</v>
      </c>
      <c r="CU35" s="55">
        <v>961</v>
      </c>
      <c r="CV35" s="56">
        <v>142534</v>
      </c>
      <c r="CW35" s="61">
        <f t="shared" si="2"/>
        <v>3.9999889957956079E-2</v>
      </c>
      <c r="CX35" s="59">
        <v>14406975</v>
      </c>
      <c r="CY35" s="55">
        <v>0</v>
      </c>
      <c r="CZ35" s="55">
        <v>0</v>
      </c>
      <c r="DA35" s="56">
        <v>14406975</v>
      </c>
      <c r="DB35" s="57">
        <v>0</v>
      </c>
      <c r="DC35" s="54">
        <v>8680757</v>
      </c>
      <c r="DD35" s="58">
        <v>1428</v>
      </c>
      <c r="DE35" s="59">
        <v>253650</v>
      </c>
      <c r="DF35" s="60">
        <v>8935835</v>
      </c>
      <c r="DG35" s="54">
        <v>16326</v>
      </c>
      <c r="DH35" s="55">
        <v>0</v>
      </c>
      <c r="DI35" s="56">
        <v>16326</v>
      </c>
      <c r="DJ35" s="56">
        <v>1631979</v>
      </c>
      <c r="DK35" s="56">
        <v>1145937</v>
      </c>
      <c r="DL35" s="55">
        <v>172131</v>
      </c>
      <c r="DM35" s="55">
        <v>47775</v>
      </c>
      <c r="DN35" s="57">
        <v>26356958</v>
      </c>
      <c r="DO35" s="59">
        <v>576279</v>
      </c>
      <c r="DP35" s="55">
        <v>576279</v>
      </c>
      <c r="DQ35" s="57">
        <v>0</v>
      </c>
      <c r="DR35" s="54">
        <v>173590</v>
      </c>
      <c r="DS35" s="55">
        <v>23</v>
      </c>
      <c r="DT35" s="55">
        <v>4535</v>
      </c>
      <c r="DU35" s="57">
        <v>178148</v>
      </c>
      <c r="DV35" s="59">
        <v>587</v>
      </c>
      <c r="DW35" s="55">
        <v>0</v>
      </c>
      <c r="DX35" s="57">
        <v>587</v>
      </c>
      <c r="DY35" s="56">
        <v>32640</v>
      </c>
      <c r="DZ35" s="56">
        <v>22919</v>
      </c>
      <c r="EA35" s="55">
        <v>3442</v>
      </c>
      <c r="EB35" s="55">
        <v>955</v>
      </c>
      <c r="EC35" s="56">
        <v>814970</v>
      </c>
      <c r="ED35" s="61">
        <f t="shared" si="3"/>
        <v>0.04</v>
      </c>
      <c r="EE35" s="59">
        <v>25316235</v>
      </c>
      <c r="EF35" s="55">
        <v>0</v>
      </c>
      <c r="EG35" s="55">
        <v>0</v>
      </c>
      <c r="EH35" s="56">
        <v>25316235</v>
      </c>
      <c r="EI35" s="57">
        <v>0</v>
      </c>
      <c r="EJ35" s="54">
        <v>28283855</v>
      </c>
      <c r="EK35" s="58">
        <v>87419</v>
      </c>
      <c r="EL35" s="59">
        <v>1659403</v>
      </c>
      <c r="EM35" s="60">
        <v>30030677</v>
      </c>
      <c r="EN35" s="54">
        <v>193732</v>
      </c>
      <c r="EO35" s="55">
        <v>0</v>
      </c>
      <c r="EP35" s="56">
        <v>193732</v>
      </c>
      <c r="EQ35" s="56">
        <v>5383933</v>
      </c>
      <c r="ER35" s="56">
        <v>4344000</v>
      </c>
      <c r="ES35" s="55">
        <v>523968</v>
      </c>
      <c r="ET35" s="55">
        <v>559283</v>
      </c>
      <c r="EU35" s="57">
        <v>66351828</v>
      </c>
      <c r="EV35" s="59">
        <v>1012649</v>
      </c>
      <c r="EW35" s="55">
        <v>1012649</v>
      </c>
      <c r="EX35" s="57">
        <v>0</v>
      </c>
      <c r="EY35" s="54">
        <v>565485</v>
      </c>
      <c r="EZ35" s="55">
        <v>1551</v>
      </c>
      <c r="FA35" s="55">
        <v>28197</v>
      </c>
      <c r="FB35" s="57">
        <v>595233</v>
      </c>
      <c r="FC35" s="59">
        <v>6974</v>
      </c>
      <c r="FD35" s="55">
        <v>0</v>
      </c>
      <c r="FE35" s="57">
        <v>6974</v>
      </c>
      <c r="FF35" s="56">
        <v>107679</v>
      </c>
      <c r="FG35" s="56">
        <v>86880</v>
      </c>
      <c r="FH35" s="55">
        <v>10479</v>
      </c>
      <c r="FI35" s="55">
        <v>11186</v>
      </c>
      <c r="FJ35" s="56">
        <v>1831080</v>
      </c>
      <c r="FK35" s="61">
        <f t="shared" si="4"/>
        <v>3.9999984199862261E-2</v>
      </c>
      <c r="FL35" s="36"/>
    </row>
    <row r="36" spans="1:202" s="21" customFormat="1" ht="12" customHeight="1" x14ac:dyDescent="0.2">
      <c r="A36" s="22">
        <v>24</v>
      </c>
      <c r="B36" s="23" t="s">
        <v>87</v>
      </c>
      <c r="C36" s="46">
        <f>SUM(C13:C35)</f>
        <v>869296614</v>
      </c>
      <c r="D36" s="47">
        <f t="shared" ref="D36:AH36" si="5">SUM(D13:D35)</f>
        <v>4136</v>
      </c>
      <c r="E36" s="47">
        <f t="shared" si="5"/>
        <v>42688</v>
      </c>
      <c r="F36" s="48">
        <f t="shared" si="5"/>
        <v>869343438</v>
      </c>
      <c r="G36" s="49">
        <f t="shared" si="5"/>
        <v>0</v>
      </c>
      <c r="H36" s="46">
        <f t="shared" si="5"/>
        <v>170374359</v>
      </c>
      <c r="I36" s="50">
        <f t="shared" si="5"/>
        <v>4539808</v>
      </c>
      <c r="J36" s="51">
        <f t="shared" si="5"/>
        <v>6569498</v>
      </c>
      <c r="K36" s="52">
        <f t="shared" si="5"/>
        <v>181483665</v>
      </c>
      <c r="L36" s="46">
        <f t="shared" si="5"/>
        <v>4569887</v>
      </c>
      <c r="M36" s="47">
        <f t="shared" si="5"/>
        <v>1574</v>
      </c>
      <c r="N36" s="48">
        <f t="shared" si="5"/>
        <v>4571461</v>
      </c>
      <c r="O36" s="48">
        <f t="shared" si="5"/>
        <v>391472531</v>
      </c>
      <c r="P36" s="48">
        <f t="shared" si="5"/>
        <v>265443759</v>
      </c>
      <c r="Q36" s="47">
        <f t="shared" si="5"/>
        <v>29250721</v>
      </c>
      <c r="R36" s="47">
        <f t="shared" si="5"/>
        <v>9067881</v>
      </c>
      <c r="S36" s="49">
        <f t="shared" si="5"/>
        <v>1750633456</v>
      </c>
      <c r="T36" s="51">
        <f t="shared" si="5"/>
        <v>52160044</v>
      </c>
      <c r="U36" s="47">
        <f t="shared" si="5"/>
        <v>52160044</v>
      </c>
      <c r="V36" s="49">
        <f t="shared" si="5"/>
        <v>0</v>
      </c>
      <c r="W36" s="46">
        <f t="shared" si="5"/>
        <v>5110661</v>
      </c>
      <c r="X36" s="47">
        <f t="shared" si="5"/>
        <v>132255</v>
      </c>
      <c r="Y36" s="47">
        <f t="shared" si="5"/>
        <v>182435</v>
      </c>
      <c r="Z36" s="49">
        <f t="shared" si="5"/>
        <v>5425351</v>
      </c>
      <c r="AA36" s="51">
        <f t="shared" si="5"/>
        <v>246775</v>
      </c>
      <c r="AB36" s="47">
        <f t="shared" si="5"/>
        <v>47</v>
      </c>
      <c r="AC36" s="49">
        <f t="shared" si="5"/>
        <v>246822</v>
      </c>
      <c r="AD36" s="48">
        <f t="shared" si="5"/>
        <v>11744164</v>
      </c>
      <c r="AE36" s="48">
        <f t="shared" si="5"/>
        <v>7963309</v>
      </c>
      <c r="AF36" s="47">
        <f t="shared" si="5"/>
        <v>877522</v>
      </c>
      <c r="AG36" s="47">
        <f t="shared" si="5"/>
        <v>272036</v>
      </c>
      <c r="AH36" s="48">
        <f t="shared" si="5"/>
        <v>78689248</v>
      </c>
      <c r="AI36" s="53">
        <f t="shared" si="0"/>
        <v>5.9999353213039376E-2</v>
      </c>
      <c r="AJ36" s="51">
        <f t="shared" ref="AJ36:BO36" si="6">SUM(AJ13:AJ35)</f>
        <v>184290417</v>
      </c>
      <c r="AK36" s="47">
        <f t="shared" si="6"/>
        <v>8853</v>
      </c>
      <c r="AL36" s="47">
        <f t="shared" si="6"/>
        <v>0</v>
      </c>
      <c r="AM36" s="48">
        <f t="shared" si="6"/>
        <v>184299270</v>
      </c>
      <c r="AN36" s="49">
        <f t="shared" si="6"/>
        <v>0</v>
      </c>
      <c r="AO36" s="46">
        <f t="shared" si="6"/>
        <v>455746046</v>
      </c>
      <c r="AP36" s="50">
        <f t="shared" si="6"/>
        <v>5035047</v>
      </c>
      <c r="AQ36" s="51">
        <f t="shared" si="6"/>
        <v>67703028</v>
      </c>
      <c r="AR36" s="52">
        <f t="shared" si="6"/>
        <v>528484121</v>
      </c>
      <c r="AS36" s="46">
        <f t="shared" si="6"/>
        <v>7233670</v>
      </c>
      <c r="AT36" s="47">
        <f t="shared" si="6"/>
        <v>233241</v>
      </c>
      <c r="AU36" s="48">
        <f t="shared" si="6"/>
        <v>7466911</v>
      </c>
      <c r="AV36" s="48">
        <f t="shared" si="6"/>
        <v>137401701</v>
      </c>
      <c r="AW36" s="48">
        <f t="shared" si="6"/>
        <v>164028175</v>
      </c>
      <c r="AX36" s="47">
        <f t="shared" si="6"/>
        <v>11332539</v>
      </c>
      <c r="AY36" s="47">
        <f t="shared" si="6"/>
        <v>14778990</v>
      </c>
      <c r="AZ36" s="49">
        <f t="shared" si="6"/>
        <v>1047791707</v>
      </c>
      <c r="BA36" s="51">
        <f t="shared" si="6"/>
        <v>7370435</v>
      </c>
      <c r="BB36" s="47">
        <f t="shared" si="6"/>
        <v>7370435</v>
      </c>
      <c r="BC36" s="49">
        <f t="shared" si="6"/>
        <v>0</v>
      </c>
      <c r="BD36" s="46">
        <f t="shared" si="6"/>
        <v>9113366</v>
      </c>
      <c r="BE36" s="47">
        <f t="shared" si="6"/>
        <v>93848</v>
      </c>
      <c r="BF36" s="47">
        <f t="shared" si="6"/>
        <v>1181303</v>
      </c>
      <c r="BG36" s="49">
        <f t="shared" si="6"/>
        <v>10388517</v>
      </c>
      <c r="BH36" s="51">
        <f t="shared" si="6"/>
        <v>260372</v>
      </c>
      <c r="BI36" s="47">
        <f t="shared" si="6"/>
        <v>4664</v>
      </c>
      <c r="BJ36" s="49">
        <f t="shared" si="6"/>
        <v>265036</v>
      </c>
      <c r="BK36" s="48">
        <f t="shared" si="6"/>
        <v>2748016</v>
      </c>
      <c r="BL36" s="48">
        <f t="shared" si="6"/>
        <v>3280531</v>
      </c>
      <c r="BM36" s="47">
        <f t="shared" si="6"/>
        <v>226652</v>
      </c>
      <c r="BN36" s="47">
        <f t="shared" si="6"/>
        <v>295573</v>
      </c>
      <c r="BO36" s="48">
        <f t="shared" si="6"/>
        <v>24574760</v>
      </c>
      <c r="BP36" s="53">
        <f t="shared" si="1"/>
        <v>3.9991666814524006E-2</v>
      </c>
      <c r="BQ36" s="51">
        <f t="shared" ref="BQ36:CV36" si="7">SUM(BQ13:BQ35)</f>
        <v>84039729</v>
      </c>
      <c r="BR36" s="47">
        <f t="shared" si="7"/>
        <v>7710</v>
      </c>
      <c r="BS36" s="47">
        <f t="shared" si="7"/>
        <v>1904</v>
      </c>
      <c r="BT36" s="48">
        <f t="shared" si="7"/>
        <v>84049343</v>
      </c>
      <c r="BU36" s="49">
        <f t="shared" si="7"/>
        <v>0</v>
      </c>
      <c r="BV36" s="46">
        <f t="shared" si="7"/>
        <v>46830556</v>
      </c>
      <c r="BW36" s="50">
        <f t="shared" si="7"/>
        <v>1275175</v>
      </c>
      <c r="BX36" s="51">
        <f t="shared" si="7"/>
        <v>2336396</v>
      </c>
      <c r="BY36" s="52">
        <f t="shared" si="7"/>
        <v>50442127</v>
      </c>
      <c r="BZ36" s="46">
        <f t="shared" si="7"/>
        <v>941017</v>
      </c>
      <c r="CA36" s="47">
        <f t="shared" si="7"/>
        <v>0</v>
      </c>
      <c r="CB36" s="48">
        <f t="shared" si="7"/>
        <v>941017</v>
      </c>
      <c r="CC36" s="48">
        <f t="shared" si="7"/>
        <v>37111210</v>
      </c>
      <c r="CD36" s="48">
        <f t="shared" si="7"/>
        <v>24895999</v>
      </c>
      <c r="CE36" s="47">
        <f t="shared" si="7"/>
        <v>2814816</v>
      </c>
      <c r="CF36" s="47">
        <f t="shared" si="7"/>
        <v>2190709</v>
      </c>
      <c r="CG36" s="49">
        <f t="shared" si="7"/>
        <v>202445221</v>
      </c>
      <c r="CH36" s="51">
        <f t="shared" si="7"/>
        <v>3361741</v>
      </c>
      <c r="CI36" s="47">
        <f t="shared" si="7"/>
        <v>3361741</v>
      </c>
      <c r="CJ36" s="49">
        <f t="shared" si="7"/>
        <v>0</v>
      </c>
      <c r="CK36" s="46">
        <f t="shared" si="7"/>
        <v>936392</v>
      </c>
      <c r="CL36" s="47">
        <f t="shared" si="7"/>
        <v>24471</v>
      </c>
      <c r="CM36" s="47">
        <f t="shared" si="7"/>
        <v>40984</v>
      </c>
      <c r="CN36" s="49">
        <f t="shared" si="7"/>
        <v>1001847</v>
      </c>
      <c r="CO36" s="51">
        <f t="shared" si="7"/>
        <v>33877</v>
      </c>
      <c r="CP36" s="47">
        <f t="shared" si="7"/>
        <v>0</v>
      </c>
      <c r="CQ36" s="49">
        <f t="shared" si="7"/>
        <v>33877</v>
      </c>
      <c r="CR36" s="48">
        <f t="shared" si="7"/>
        <v>742224</v>
      </c>
      <c r="CS36" s="48">
        <f t="shared" si="7"/>
        <v>497915</v>
      </c>
      <c r="CT36" s="47">
        <f t="shared" si="7"/>
        <v>56294</v>
      </c>
      <c r="CU36" s="47">
        <f t="shared" si="7"/>
        <v>43817</v>
      </c>
      <c r="CV36" s="48">
        <f t="shared" si="7"/>
        <v>5737715</v>
      </c>
      <c r="CW36" s="53">
        <f t="shared" si="2"/>
        <v>3.9997231150278E-2</v>
      </c>
      <c r="CX36" s="51">
        <f t="shared" ref="CX36:EC36" si="8">SUM(CX13:CX35)</f>
        <v>869405074</v>
      </c>
      <c r="CY36" s="47">
        <f t="shared" si="8"/>
        <v>4136</v>
      </c>
      <c r="CZ36" s="47">
        <f t="shared" si="8"/>
        <v>42688</v>
      </c>
      <c r="DA36" s="48">
        <f t="shared" si="8"/>
        <v>869451898</v>
      </c>
      <c r="DB36" s="49">
        <f t="shared" si="8"/>
        <v>0</v>
      </c>
      <c r="DC36" s="46">
        <f t="shared" si="8"/>
        <v>170374359</v>
      </c>
      <c r="DD36" s="50">
        <f t="shared" si="8"/>
        <v>4539808</v>
      </c>
      <c r="DE36" s="51">
        <f t="shared" si="8"/>
        <v>6569498</v>
      </c>
      <c r="DF36" s="52">
        <f t="shared" si="8"/>
        <v>181483665</v>
      </c>
      <c r="DG36" s="46">
        <f t="shared" si="8"/>
        <v>4569887</v>
      </c>
      <c r="DH36" s="47">
        <f t="shared" si="8"/>
        <v>1574</v>
      </c>
      <c r="DI36" s="48">
        <f t="shared" si="8"/>
        <v>4571461</v>
      </c>
      <c r="DJ36" s="48">
        <f t="shared" si="8"/>
        <v>391472531</v>
      </c>
      <c r="DK36" s="48">
        <f t="shared" si="8"/>
        <v>265451545</v>
      </c>
      <c r="DL36" s="47">
        <f t="shared" si="8"/>
        <v>29250721</v>
      </c>
      <c r="DM36" s="47">
        <f t="shared" si="8"/>
        <v>9067881</v>
      </c>
      <c r="DN36" s="49">
        <f t="shared" si="8"/>
        <v>1750749702</v>
      </c>
      <c r="DO36" s="51">
        <f t="shared" si="8"/>
        <v>34773662</v>
      </c>
      <c r="DP36" s="47">
        <f t="shared" si="8"/>
        <v>34773662</v>
      </c>
      <c r="DQ36" s="49">
        <f t="shared" si="8"/>
        <v>0</v>
      </c>
      <c r="DR36" s="46">
        <f t="shared" si="8"/>
        <v>3406940</v>
      </c>
      <c r="DS36" s="47">
        <f t="shared" si="8"/>
        <v>88167</v>
      </c>
      <c r="DT36" s="47">
        <f t="shared" si="8"/>
        <v>121620</v>
      </c>
      <c r="DU36" s="49">
        <f t="shared" si="8"/>
        <v>3616727</v>
      </c>
      <c r="DV36" s="51">
        <f t="shared" si="8"/>
        <v>164516</v>
      </c>
      <c r="DW36" s="47">
        <f t="shared" si="8"/>
        <v>32</v>
      </c>
      <c r="DX36" s="49">
        <f t="shared" si="8"/>
        <v>164548</v>
      </c>
      <c r="DY36" s="48">
        <f t="shared" si="8"/>
        <v>7829441</v>
      </c>
      <c r="DZ36" s="48">
        <f t="shared" si="8"/>
        <v>5305041</v>
      </c>
      <c r="EA36" s="47">
        <f t="shared" si="8"/>
        <v>580503</v>
      </c>
      <c r="EB36" s="47">
        <f t="shared" si="8"/>
        <v>181358</v>
      </c>
      <c r="EC36" s="48">
        <f t="shared" si="8"/>
        <v>52451280</v>
      </c>
      <c r="ED36" s="53">
        <f t="shared" si="3"/>
        <v>3.9994923330422129E-2</v>
      </c>
      <c r="EE36" s="51">
        <f t="shared" ref="EE36:FJ36" si="9">SUM(EE13:EE35)</f>
        <v>1137735220</v>
      </c>
      <c r="EF36" s="47">
        <f t="shared" si="9"/>
        <v>20699</v>
      </c>
      <c r="EG36" s="47">
        <f t="shared" si="9"/>
        <v>44592</v>
      </c>
      <c r="EH36" s="48">
        <f t="shared" si="9"/>
        <v>1137800511</v>
      </c>
      <c r="EI36" s="49">
        <f t="shared" si="9"/>
        <v>0</v>
      </c>
      <c r="EJ36" s="46">
        <f t="shared" si="9"/>
        <v>672950961</v>
      </c>
      <c r="EK36" s="50">
        <f t="shared" si="9"/>
        <v>10850030</v>
      </c>
      <c r="EL36" s="51">
        <f t="shared" si="9"/>
        <v>76608922</v>
      </c>
      <c r="EM36" s="52">
        <f t="shared" si="9"/>
        <v>760409913</v>
      </c>
      <c r="EN36" s="46">
        <f t="shared" si="9"/>
        <v>12744574</v>
      </c>
      <c r="EO36" s="47">
        <f t="shared" si="9"/>
        <v>234815</v>
      </c>
      <c r="EP36" s="48">
        <f t="shared" si="9"/>
        <v>12979389</v>
      </c>
      <c r="EQ36" s="48">
        <f t="shared" si="9"/>
        <v>565985442</v>
      </c>
      <c r="ER36" s="48">
        <f t="shared" si="9"/>
        <v>454375719</v>
      </c>
      <c r="ES36" s="47">
        <f t="shared" si="9"/>
        <v>43398076</v>
      </c>
      <c r="ET36" s="47">
        <f t="shared" si="9"/>
        <v>26037580</v>
      </c>
      <c r="EU36" s="49">
        <f t="shared" si="9"/>
        <v>3000986630</v>
      </c>
      <c r="EV36" s="51">
        <f t="shared" si="9"/>
        <v>45505838</v>
      </c>
      <c r="EW36" s="47">
        <f t="shared" si="9"/>
        <v>45505838</v>
      </c>
      <c r="EX36" s="49">
        <f t="shared" si="9"/>
        <v>0</v>
      </c>
      <c r="EY36" s="46">
        <f t="shared" si="9"/>
        <v>13456698</v>
      </c>
      <c r="EZ36" s="47">
        <f t="shared" si="9"/>
        <v>206486</v>
      </c>
      <c r="FA36" s="47">
        <f t="shared" si="9"/>
        <v>1343907</v>
      </c>
      <c r="FB36" s="49">
        <f t="shared" si="9"/>
        <v>15007091</v>
      </c>
      <c r="FC36" s="51">
        <f t="shared" si="9"/>
        <v>458765</v>
      </c>
      <c r="FD36" s="47">
        <f t="shared" si="9"/>
        <v>4696</v>
      </c>
      <c r="FE36" s="49">
        <f t="shared" si="9"/>
        <v>463461</v>
      </c>
      <c r="FF36" s="48">
        <f t="shared" si="9"/>
        <v>11319681</v>
      </c>
      <c r="FG36" s="48">
        <f t="shared" si="9"/>
        <v>9083487</v>
      </c>
      <c r="FH36" s="47">
        <f t="shared" si="9"/>
        <v>863449</v>
      </c>
      <c r="FI36" s="47">
        <f t="shared" si="9"/>
        <v>520748</v>
      </c>
      <c r="FJ36" s="48">
        <f t="shared" si="9"/>
        <v>82763755</v>
      </c>
      <c r="FK36" s="53">
        <f t="shared" si="4"/>
        <v>3.9994566323410627E-2</v>
      </c>
      <c r="FL36" s="36"/>
      <c r="GT36" s="37"/>
    </row>
    <row r="37" spans="1:202" s="21" customFormat="1" ht="12" customHeight="1" x14ac:dyDescent="0.2">
      <c r="A37" s="24">
        <v>25</v>
      </c>
      <c r="B37" s="25" t="s">
        <v>88</v>
      </c>
      <c r="C37" s="54">
        <v>90539286</v>
      </c>
      <c r="D37" s="55">
        <v>480</v>
      </c>
      <c r="E37" s="55">
        <v>0</v>
      </c>
      <c r="F37" s="56">
        <v>90539766</v>
      </c>
      <c r="G37" s="57">
        <v>0</v>
      </c>
      <c r="H37" s="54">
        <v>35179830</v>
      </c>
      <c r="I37" s="58">
        <v>6906226</v>
      </c>
      <c r="J37" s="59">
        <v>603110</v>
      </c>
      <c r="K37" s="60">
        <v>42689166</v>
      </c>
      <c r="L37" s="54">
        <v>356396</v>
      </c>
      <c r="M37" s="55">
        <v>0</v>
      </c>
      <c r="N37" s="56">
        <v>356396</v>
      </c>
      <c r="O37" s="56">
        <v>25763224</v>
      </c>
      <c r="P37" s="56">
        <v>12236544</v>
      </c>
      <c r="Q37" s="55">
        <v>1825185</v>
      </c>
      <c r="R37" s="55">
        <v>445607</v>
      </c>
      <c r="S37" s="57">
        <v>173855888</v>
      </c>
      <c r="T37" s="59">
        <v>5432306</v>
      </c>
      <c r="U37" s="55">
        <v>5432306</v>
      </c>
      <c r="V37" s="57">
        <v>0</v>
      </c>
      <c r="W37" s="54">
        <v>1055333</v>
      </c>
      <c r="X37" s="55">
        <v>203865</v>
      </c>
      <c r="Y37" s="55">
        <v>15730</v>
      </c>
      <c r="Z37" s="57">
        <v>1274928</v>
      </c>
      <c r="AA37" s="59">
        <v>19244</v>
      </c>
      <c r="AB37" s="55">
        <v>0</v>
      </c>
      <c r="AC37" s="57">
        <v>19244</v>
      </c>
      <c r="AD37" s="56">
        <v>772891</v>
      </c>
      <c r="AE37" s="56">
        <v>367095</v>
      </c>
      <c r="AF37" s="55">
        <v>54755</v>
      </c>
      <c r="AG37" s="55">
        <v>13368</v>
      </c>
      <c r="AH37" s="56">
        <v>7934587</v>
      </c>
      <c r="AI37" s="62">
        <f t="shared" si="0"/>
        <v>5.999911685214649E-2</v>
      </c>
      <c r="AJ37" s="59">
        <v>57247388</v>
      </c>
      <c r="AK37" s="55">
        <v>18302</v>
      </c>
      <c r="AL37" s="55">
        <v>0</v>
      </c>
      <c r="AM37" s="56">
        <v>57265690</v>
      </c>
      <c r="AN37" s="57">
        <v>0</v>
      </c>
      <c r="AO37" s="54">
        <v>149192371</v>
      </c>
      <c r="AP37" s="58">
        <v>11464691</v>
      </c>
      <c r="AQ37" s="59">
        <v>13510131</v>
      </c>
      <c r="AR37" s="60">
        <v>174167193</v>
      </c>
      <c r="AS37" s="54">
        <v>1573295</v>
      </c>
      <c r="AT37" s="55">
        <v>173511</v>
      </c>
      <c r="AU37" s="56">
        <v>1746806</v>
      </c>
      <c r="AV37" s="56">
        <v>15595382</v>
      </c>
      <c r="AW37" s="56">
        <v>23773402</v>
      </c>
      <c r="AX37" s="55">
        <v>2365227</v>
      </c>
      <c r="AY37" s="55">
        <v>2747634</v>
      </c>
      <c r="AZ37" s="57">
        <v>277661334</v>
      </c>
      <c r="BA37" s="59">
        <v>2290117</v>
      </c>
      <c r="BB37" s="55">
        <v>2290117</v>
      </c>
      <c r="BC37" s="57">
        <v>0</v>
      </c>
      <c r="BD37" s="54">
        <v>2983398</v>
      </c>
      <c r="BE37" s="55">
        <v>219805</v>
      </c>
      <c r="BF37" s="55">
        <v>227358</v>
      </c>
      <c r="BG37" s="57">
        <v>3430561</v>
      </c>
      <c r="BH37" s="59">
        <v>56618</v>
      </c>
      <c r="BI37" s="55">
        <v>3469</v>
      </c>
      <c r="BJ37" s="57">
        <v>60087</v>
      </c>
      <c r="BK37" s="56">
        <v>311890</v>
      </c>
      <c r="BL37" s="56">
        <v>475425</v>
      </c>
      <c r="BM37" s="55">
        <v>47295</v>
      </c>
      <c r="BN37" s="55">
        <v>54952</v>
      </c>
      <c r="BO37" s="56">
        <v>6670327</v>
      </c>
      <c r="BP37" s="62">
        <f t="shared" si="1"/>
        <v>3.9991083666327955E-2</v>
      </c>
      <c r="BQ37" s="59">
        <v>18616750</v>
      </c>
      <c r="BR37" s="55">
        <v>8782</v>
      </c>
      <c r="BS37" s="55">
        <v>3881</v>
      </c>
      <c r="BT37" s="56">
        <v>18629413</v>
      </c>
      <c r="BU37" s="57">
        <v>0</v>
      </c>
      <c r="BV37" s="54">
        <v>12057718</v>
      </c>
      <c r="BW37" s="58">
        <v>2823411</v>
      </c>
      <c r="BX37" s="59">
        <v>200053</v>
      </c>
      <c r="BY37" s="60">
        <v>15081182</v>
      </c>
      <c r="BZ37" s="54">
        <v>90727</v>
      </c>
      <c r="CA37" s="55">
        <v>14569</v>
      </c>
      <c r="CB37" s="56">
        <v>105296</v>
      </c>
      <c r="CC37" s="56">
        <v>3233589</v>
      </c>
      <c r="CD37" s="56">
        <v>2959461</v>
      </c>
      <c r="CE37" s="55">
        <v>822480</v>
      </c>
      <c r="CF37" s="55">
        <v>270996</v>
      </c>
      <c r="CG37" s="57">
        <v>41102417</v>
      </c>
      <c r="CH37" s="59">
        <v>745127</v>
      </c>
      <c r="CI37" s="55">
        <v>745127</v>
      </c>
      <c r="CJ37" s="57">
        <v>0</v>
      </c>
      <c r="CK37" s="54">
        <v>241118</v>
      </c>
      <c r="CL37" s="55">
        <v>54972</v>
      </c>
      <c r="CM37" s="55">
        <v>3347</v>
      </c>
      <c r="CN37" s="57">
        <v>299437</v>
      </c>
      <c r="CO37" s="59">
        <v>3266</v>
      </c>
      <c r="CP37" s="55">
        <v>291</v>
      </c>
      <c r="CQ37" s="57">
        <v>3557</v>
      </c>
      <c r="CR37" s="56">
        <v>64671</v>
      </c>
      <c r="CS37" s="56">
        <v>59187</v>
      </c>
      <c r="CT37" s="55">
        <v>16450</v>
      </c>
      <c r="CU37" s="55">
        <v>5420</v>
      </c>
      <c r="CV37" s="56">
        <v>1193849</v>
      </c>
      <c r="CW37" s="62">
        <f t="shared" si="2"/>
        <v>3.9997341837877551E-2</v>
      </c>
      <c r="CX37" s="59">
        <v>90539286</v>
      </c>
      <c r="CY37" s="55">
        <v>480</v>
      </c>
      <c r="CZ37" s="55">
        <v>0</v>
      </c>
      <c r="DA37" s="56">
        <v>90539766</v>
      </c>
      <c r="DB37" s="57">
        <v>0</v>
      </c>
      <c r="DC37" s="54">
        <v>35179830</v>
      </c>
      <c r="DD37" s="58">
        <v>6906226</v>
      </c>
      <c r="DE37" s="59">
        <v>603110</v>
      </c>
      <c r="DF37" s="60">
        <v>42689166</v>
      </c>
      <c r="DG37" s="54">
        <v>356396</v>
      </c>
      <c r="DH37" s="55">
        <v>0</v>
      </c>
      <c r="DI37" s="56">
        <v>356396</v>
      </c>
      <c r="DJ37" s="56">
        <v>25763226</v>
      </c>
      <c r="DK37" s="56">
        <v>12236542</v>
      </c>
      <c r="DL37" s="55">
        <v>1825185</v>
      </c>
      <c r="DM37" s="55">
        <v>445607</v>
      </c>
      <c r="DN37" s="57">
        <v>173855888</v>
      </c>
      <c r="DO37" s="59">
        <v>3621517</v>
      </c>
      <c r="DP37" s="55">
        <v>3621517</v>
      </c>
      <c r="DQ37" s="57">
        <v>0</v>
      </c>
      <c r="DR37" s="54">
        <v>703535</v>
      </c>
      <c r="DS37" s="55">
        <v>135909</v>
      </c>
      <c r="DT37" s="55">
        <v>10485</v>
      </c>
      <c r="DU37" s="57">
        <v>849929</v>
      </c>
      <c r="DV37" s="59">
        <v>12827</v>
      </c>
      <c r="DW37" s="55">
        <v>0</v>
      </c>
      <c r="DX37" s="57">
        <v>12827</v>
      </c>
      <c r="DY37" s="56">
        <v>515260</v>
      </c>
      <c r="DZ37" s="56">
        <v>244730</v>
      </c>
      <c r="EA37" s="55">
        <v>36503</v>
      </c>
      <c r="EB37" s="55">
        <v>8910</v>
      </c>
      <c r="EC37" s="56">
        <v>5289676</v>
      </c>
      <c r="ED37" s="62">
        <f t="shared" si="3"/>
        <v>3.9999186655728713E-2</v>
      </c>
      <c r="EE37" s="59">
        <v>166403424</v>
      </c>
      <c r="EF37" s="55">
        <v>27564</v>
      </c>
      <c r="EG37" s="55">
        <v>3881</v>
      </c>
      <c r="EH37" s="56">
        <v>166434869</v>
      </c>
      <c r="EI37" s="57">
        <v>0</v>
      </c>
      <c r="EJ37" s="54">
        <v>196429919</v>
      </c>
      <c r="EK37" s="58">
        <v>21194328</v>
      </c>
      <c r="EL37" s="59">
        <v>14313294</v>
      </c>
      <c r="EM37" s="60">
        <v>231937541</v>
      </c>
      <c r="EN37" s="54">
        <v>2020418</v>
      </c>
      <c r="EO37" s="55">
        <v>188080</v>
      </c>
      <c r="EP37" s="56">
        <v>2208498</v>
      </c>
      <c r="EQ37" s="56">
        <v>44592197</v>
      </c>
      <c r="ER37" s="56">
        <v>38969405</v>
      </c>
      <c r="ES37" s="55">
        <v>5012892</v>
      </c>
      <c r="ET37" s="55">
        <v>3464237</v>
      </c>
      <c r="EU37" s="57">
        <v>492619639</v>
      </c>
      <c r="EV37" s="59">
        <v>6656761</v>
      </c>
      <c r="EW37" s="55">
        <v>6656761</v>
      </c>
      <c r="EX37" s="57">
        <v>0</v>
      </c>
      <c r="EY37" s="54">
        <v>3928051</v>
      </c>
      <c r="EZ37" s="55">
        <v>410686</v>
      </c>
      <c r="FA37" s="55">
        <v>241190</v>
      </c>
      <c r="FB37" s="57">
        <v>4579927</v>
      </c>
      <c r="FC37" s="59">
        <v>72711</v>
      </c>
      <c r="FD37" s="55">
        <v>3760</v>
      </c>
      <c r="FE37" s="57">
        <v>76471</v>
      </c>
      <c r="FF37" s="56">
        <v>891821</v>
      </c>
      <c r="FG37" s="56">
        <v>779342</v>
      </c>
      <c r="FH37" s="55">
        <v>100248</v>
      </c>
      <c r="FI37" s="55">
        <v>69282</v>
      </c>
      <c r="FJ37" s="56">
        <v>13153852</v>
      </c>
      <c r="FK37" s="62">
        <f t="shared" si="4"/>
        <v>3.9996192144087304E-2</v>
      </c>
      <c r="FL37" s="36"/>
      <c r="GT37" s="37"/>
    </row>
    <row r="38" spans="1:202" s="21" customFormat="1" ht="12" customHeight="1" x14ac:dyDescent="0.2">
      <c r="A38" s="26">
        <v>26</v>
      </c>
      <c r="B38" s="27" t="s">
        <v>89</v>
      </c>
      <c r="C38" s="63">
        <f>C36+C37</f>
        <v>959835900</v>
      </c>
      <c r="D38" s="64">
        <f t="shared" ref="D38:AH38" si="10">D36+D37</f>
        <v>4616</v>
      </c>
      <c r="E38" s="64">
        <f t="shared" si="10"/>
        <v>42688</v>
      </c>
      <c r="F38" s="65">
        <f t="shared" si="10"/>
        <v>959883204</v>
      </c>
      <c r="G38" s="66">
        <f t="shared" si="10"/>
        <v>0</v>
      </c>
      <c r="H38" s="63">
        <f t="shared" si="10"/>
        <v>205554189</v>
      </c>
      <c r="I38" s="67">
        <f t="shared" si="10"/>
        <v>11446034</v>
      </c>
      <c r="J38" s="68">
        <f t="shared" si="10"/>
        <v>7172608</v>
      </c>
      <c r="K38" s="69">
        <f t="shared" si="10"/>
        <v>224172831</v>
      </c>
      <c r="L38" s="63">
        <f t="shared" si="10"/>
        <v>4926283</v>
      </c>
      <c r="M38" s="64">
        <f t="shared" si="10"/>
        <v>1574</v>
      </c>
      <c r="N38" s="65">
        <f t="shared" si="10"/>
        <v>4927857</v>
      </c>
      <c r="O38" s="65">
        <f t="shared" si="10"/>
        <v>417235755</v>
      </c>
      <c r="P38" s="65">
        <f t="shared" si="10"/>
        <v>277680303</v>
      </c>
      <c r="Q38" s="64">
        <f t="shared" si="10"/>
        <v>31075906</v>
      </c>
      <c r="R38" s="64">
        <f t="shared" si="10"/>
        <v>9513488</v>
      </c>
      <c r="S38" s="66">
        <f t="shared" si="10"/>
        <v>1924489344</v>
      </c>
      <c r="T38" s="68">
        <f t="shared" si="10"/>
        <v>57592350</v>
      </c>
      <c r="U38" s="64">
        <f t="shared" si="10"/>
        <v>57592350</v>
      </c>
      <c r="V38" s="66">
        <f t="shared" si="10"/>
        <v>0</v>
      </c>
      <c r="W38" s="63">
        <f t="shared" si="10"/>
        <v>6165994</v>
      </c>
      <c r="X38" s="64">
        <f t="shared" si="10"/>
        <v>336120</v>
      </c>
      <c r="Y38" s="64">
        <f t="shared" si="10"/>
        <v>198165</v>
      </c>
      <c r="Z38" s="66">
        <f t="shared" si="10"/>
        <v>6700279</v>
      </c>
      <c r="AA38" s="68">
        <f t="shared" si="10"/>
        <v>266019</v>
      </c>
      <c r="AB38" s="64">
        <f t="shared" si="10"/>
        <v>47</v>
      </c>
      <c r="AC38" s="66">
        <f t="shared" si="10"/>
        <v>266066</v>
      </c>
      <c r="AD38" s="65">
        <f t="shared" si="10"/>
        <v>12517055</v>
      </c>
      <c r="AE38" s="65">
        <f t="shared" si="10"/>
        <v>8330404</v>
      </c>
      <c r="AF38" s="64">
        <f t="shared" si="10"/>
        <v>932277</v>
      </c>
      <c r="AG38" s="64">
        <f t="shared" si="10"/>
        <v>285404</v>
      </c>
      <c r="AH38" s="65">
        <f t="shared" si="10"/>
        <v>86623835</v>
      </c>
      <c r="AI38" s="70">
        <f t="shared" si="0"/>
        <v>5.9999330918597882E-2</v>
      </c>
      <c r="AJ38" s="68">
        <f t="shared" ref="AJ38:BO38" si="11">AJ36+AJ37</f>
        <v>241537805</v>
      </c>
      <c r="AK38" s="64">
        <f t="shared" si="11"/>
        <v>27155</v>
      </c>
      <c r="AL38" s="64">
        <f t="shared" si="11"/>
        <v>0</v>
      </c>
      <c r="AM38" s="65">
        <f t="shared" si="11"/>
        <v>241564960</v>
      </c>
      <c r="AN38" s="66">
        <f t="shared" si="11"/>
        <v>0</v>
      </c>
      <c r="AO38" s="63">
        <f t="shared" si="11"/>
        <v>604938417</v>
      </c>
      <c r="AP38" s="67">
        <f t="shared" si="11"/>
        <v>16499738</v>
      </c>
      <c r="AQ38" s="68">
        <f t="shared" si="11"/>
        <v>81213159</v>
      </c>
      <c r="AR38" s="69">
        <f t="shared" si="11"/>
        <v>702651314</v>
      </c>
      <c r="AS38" s="63">
        <f t="shared" si="11"/>
        <v>8806965</v>
      </c>
      <c r="AT38" s="64">
        <f t="shared" si="11"/>
        <v>406752</v>
      </c>
      <c r="AU38" s="65">
        <f t="shared" si="11"/>
        <v>9213717</v>
      </c>
      <c r="AV38" s="65">
        <f t="shared" si="11"/>
        <v>152997083</v>
      </c>
      <c r="AW38" s="65">
        <f t="shared" si="11"/>
        <v>187801577</v>
      </c>
      <c r="AX38" s="64">
        <f t="shared" si="11"/>
        <v>13697766</v>
      </c>
      <c r="AY38" s="64">
        <f t="shared" si="11"/>
        <v>17526624</v>
      </c>
      <c r="AZ38" s="66">
        <f t="shared" si="11"/>
        <v>1325453041</v>
      </c>
      <c r="BA38" s="68">
        <f t="shared" si="11"/>
        <v>9660552</v>
      </c>
      <c r="BB38" s="64">
        <f t="shared" si="11"/>
        <v>9660552</v>
      </c>
      <c r="BC38" s="66">
        <f t="shared" si="11"/>
        <v>0</v>
      </c>
      <c r="BD38" s="63">
        <f t="shared" si="11"/>
        <v>12096764</v>
      </c>
      <c r="BE38" s="64">
        <f t="shared" si="11"/>
        <v>313653</v>
      </c>
      <c r="BF38" s="64">
        <f t="shared" si="11"/>
        <v>1408661</v>
      </c>
      <c r="BG38" s="66">
        <f t="shared" si="11"/>
        <v>13819078</v>
      </c>
      <c r="BH38" s="68">
        <f t="shared" si="11"/>
        <v>316990</v>
      </c>
      <c r="BI38" s="64">
        <f t="shared" si="11"/>
        <v>8133</v>
      </c>
      <c r="BJ38" s="66">
        <f t="shared" si="11"/>
        <v>325123</v>
      </c>
      <c r="BK38" s="65">
        <f t="shared" si="11"/>
        <v>3059906</v>
      </c>
      <c r="BL38" s="65">
        <f t="shared" si="11"/>
        <v>3755956</v>
      </c>
      <c r="BM38" s="64">
        <f t="shared" si="11"/>
        <v>273947</v>
      </c>
      <c r="BN38" s="64">
        <f t="shared" si="11"/>
        <v>350525</v>
      </c>
      <c r="BO38" s="65">
        <f t="shared" si="11"/>
        <v>31245087</v>
      </c>
      <c r="BP38" s="70">
        <f t="shared" si="1"/>
        <v>3.9991528572687035E-2</v>
      </c>
      <c r="BQ38" s="68">
        <f t="shared" ref="BQ38:CV38" si="12">BQ36+BQ37</f>
        <v>102656479</v>
      </c>
      <c r="BR38" s="64">
        <f t="shared" si="12"/>
        <v>16492</v>
      </c>
      <c r="BS38" s="64">
        <f t="shared" si="12"/>
        <v>5785</v>
      </c>
      <c r="BT38" s="65">
        <f t="shared" si="12"/>
        <v>102678756</v>
      </c>
      <c r="BU38" s="66">
        <f t="shared" si="12"/>
        <v>0</v>
      </c>
      <c r="BV38" s="63">
        <f t="shared" si="12"/>
        <v>58888274</v>
      </c>
      <c r="BW38" s="67">
        <f t="shared" si="12"/>
        <v>4098586</v>
      </c>
      <c r="BX38" s="68">
        <f t="shared" si="12"/>
        <v>2536449</v>
      </c>
      <c r="BY38" s="69">
        <f t="shared" si="12"/>
        <v>65523309</v>
      </c>
      <c r="BZ38" s="63">
        <f t="shared" si="12"/>
        <v>1031744</v>
      </c>
      <c r="CA38" s="64">
        <f t="shared" si="12"/>
        <v>14569</v>
      </c>
      <c r="CB38" s="65">
        <f t="shared" si="12"/>
        <v>1046313</v>
      </c>
      <c r="CC38" s="65">
        <f t="shared" si="12"/>
        <v>40344799</v>
      </c>
      <c r="CD38" s="65">
        <f t="shared" si="12"/>
        <v>27855460</v>
      </c>
      <c r="CE38" s="64">
        <f t="shared" si="12"/>
        <v>3637296</v>
      </c>
      <c r="CF38" s="64">
        <f t="shared" si="12"/>
        <v>2461705</v>
      </c>
      <c r="CG38" s="66">
        <f t="shared" si="12"/>
        <v>243547638</v>
      </c>
      <c r="CH38" s="68">
        <f t="shared" si="12"/>
        <v>4106868</v>
      </c>
      <c r="CI38" s="64">
        <f t="shared" si="12"/>
        <v>4106868</v>
      </c>
      <c r="CJ38" s="66">
        <f t="shared" si="12"/>
        <v>0</v>
      </c>
      <c r="CK38" s="63">
        <f t="shared" si="12"/>
        <v>1177510</v>
      </c>
      <c r="CL38" s="64">
        <f t="shared" si="12"/>
        <v>79443</v>
      </c>
      <c r="CM38" s="64">
        <f t="shared" si="12"/>
        <v>44331</v>
      </c>
      <c r="CN38" s="66">
        <f t="shared" si="12"/>
        <v>1301284</v>
      </c>
      <c r="CO38" s="68">
        <f t="shared" si="12"/>
        <v>37143</v>
      </c>
      <c r="CP38" s="64">
        <f t="shared" si="12"/>
        <v>291</v>
      </c>
      <c r="CQ38" s="66">
        <f t="shared" si="12"/>
        <v>37434</v>
      </c>
      <c r="CR38" s="65">
        <f t="shared" si="12"/>
        <v>806895</v>
      </c>
      <c r="CS38" s="65">
        <f t="shared" si="12"/>
        <v>557102</v>
      </c>
      <c r="CT38" s="64">
        <f t="shared" si="12"/>
        <v>72744</v>
      </c>
      <c r="CU38" s="64">
        <f t="shared" si="12"/>
        <v>49237</v>
      </c>
      <c r="CV38" s="65">
        <f t="shared" si="12"/>
        <v>6931564</v>
      </c>
      <c r="CW38" s="70">
        <f t="shared" si="2"/>
        <v>3.9997251232767178E-2</v>
      </c>
      <c r="CX38" s="68">
        <f t="shared" ref="CX38:EC38" si="13">CX36+CX37</f>
        <v>959944360</v>
      </c>
      <c r="CY38" s="64">
        <f t="shared" si="13"/>
        <v>4616</v>
      </c>
      <c r="CZ38" s="64">
        <f t="shared" si="13"/>
        <v>42688</v>
      </c>
      <c r="DA38" s="65">
        <f t="shared" si="13"/>
        <v>959991664</v>
      </c>
      <c r="DB38" s="66">
        <f t="shared" si="13"/>
        <v>0</v>
      </c>
      <c r="DC38" s="63">
        <f t="shared" si="13"/>
        <v>205554189</v>
      </c>
      <c r="DD38" s="67">
        <f t="shared" si="13"/>
        <v>11446034</v>
      </c>
      <c r="DE38" s="68">
        <f t="shared" si="13"/>
        <v>7172608</v>
      </c>
      <c r="DF38" s="69">
        <f t="shared" si="13"/>
        <v>224172831</v>
      </c>
      <c r="DG38" s="63">
        <f t="shared" si="13"/>
        <v>4926283</v>
      </c>
      <c r="DH38" s="64">
        <f t="shared" si="13"/>
        <v>1574</v>
      </c>
      <c r="DI38" s="65">
        <f t="shared" si="13"/>
        <v>4927857</v>
      </c>
      <c r="DJ38" s="65">
        <f t="shared" si="13"/>
        <v>417235757</v>
      </c>
      <c r="DK38" s="65">
        <f t="shared" si="13"/>
        <v>277688087</v>
      </c>
      <c r="DL38" s="64">
        <f t="shared" si="13"/>
        <v>31075906</v>
      </c>
      <c r="DM38" s="64">
        <f t="shared" si="13"/>
        <v>9513488</v>
      </c>
      <c r="DN38" s="66">
        <f t="shared" si="13"/>
        <v>1924605590</v>
      </c>
      <c r="DO38" s="68">
        <f t="shared" si="13"/>
        <v>38395179</v>
      </c>
      <c r="DP38" s="64">
        <f t="shared" si="13"/>
        <v>38395179</v>
      </c>
      <c r="DQ38" s="66">
        <f t="shared" si="13"/>
        <v>0</v>
      </c>
      <c r="DR38" s="63">
        <f t="shared" si="13"/>
        <v>4110475</v>
      </c>
      <c r="DS38" s="64">
        <f t="shared" si="13"/>
        <v>224076</v>
      </c>
      <c r="DT38" s="64">
        <f t="shared" si="13"/>
        <v>132105</v>
      </c>
      <c r="DU38" s="66">
        <f t="shared" si="13"/>
        <v>4466656</v>
      </c>
      <c r="DV38" s="68">
        <f t="shared" si="13"/>
        <v>177343</v>
      </c>
      <c r="DW38" s="64">
        <f t="shared" si="13"/>
        <v>32</v>
      </c>
      <c r="DX38" s="66">
        <f t="shared" si="13"/>
        <v>177375</v>
      </c>
      <c r="DY38" s="65">
        <f t="shared" si="13"/>
        <v>8344701</v>
      </c>
      <c r="DZ38" s="65">
        <f t="shared" si="13"/>
        <v>5549771</v>
      </c>
      <c r="EA38" s="64">
        <f t="shared" si="13"/>
        <v>617006</v>
      </c>
      <c r="EB38" s="64">
        <f t="shared" si="13"/>
        <v>190268</v>
      </c>
      <c r="EC38" s="65">
        <f t="shared" si="13"/>
        <v>57740956</v>
      </c>
      <c r="ED38" s="70">
        <f t="shared" si="3"/>
        <v>3.9995325417742381E-2</v>
      </c>
      <c r="EE38" s="68">
        <f t="shared" ref="EE38:FJ38" si="14">EE36+EE37</f>
        <v>1304138644</v>
      </c>
      <c r="EF38" s="64">
        <f t="shared" si="14"/>
        <v>48263</v>
      </c>
      <c r="EG38" s="64">
        <f t="shared" si="14"/>
        <v>48473</v>
      </c>
      <c r="EH38" s="65">
        <f t="shared" si="14"/>
        <v>1304235380</v>
      </c>
      <c r="EI38" s="66">
        <f t="shared" si="14"/>
        <v>0</v>
      </c>
      <c r="EJ38" s="63">
        <f t="shared" si="14"/>
        <v>869380880</v>
      </c>
      <c r="EK38" s="67">
        <f t="shared" si="14"/>
        <v>32044358</v>
      </c>
      <c r="EL38" s="68">
        <f t="shared" si="14"/>
        <v>90922216</v>
      </c>
      <c r="EM38" s="69">
        <f t="shared" si="14"/>
        <v>992347454</v>
      </c>
      <c r="EN38" s="63">
        <f t="shared" si="14"/>
        <v>14764992</v>
      </c>
      <c r="EO38" s="64">
        <f t="shared" si="14"/>
        <v>422895</v>
      </c>
      <c r="EP38" s="65">
        <f t="shared" si="14"/>
        <v>15187887</v>
      </c>
      <c r="EQ38" s="65">
        <f t="shared" si="14"/>
        <v>610577639</v>
      </c>
      <c r="ER38" s="65">
        <f t="shared" si="14"/>
        <v>493345124</v>
      </c>
      <c r="ES38" s="64">
        <f t="shared" si="14"/>
        <v>48410968</v>
      </c>
      <c r="ET38" s="64">
        <f t="shared" si="14"/>
        <v>29501817</v>
      </c>
      <c r="EU38" s="66">
        <f t="shared" si="14"/>
        <v>3493606269</v>
      </c>
      <c r="EV38" s="68">
        <f t="shared" si="14"/>
        <v>52162599</v>
      </c>
      <c r="EW38" s="64">
        <f t="shared" si="14"/>
        <v>52162599</v>
      </c>
      <c r="EX38" s="66">
        <f t="shared" si="14"/>
        <v>0</v>
      </c>
      <c r="EY38" s="63">
        <f t="shared" si="14"/>
        <v>17384749</v>
      </c>
      <c r="EZ38" s="64">
        <f t="shared" si="14"/>
        <v>617172</v>
      </c>
      <c r="FA38" s="64">
        <f t="shared" si="14"/>
        <v>1585097</v>
      </c>
      <c r="FB38" s="66">
        <f t="shared" si="14"/>
        <v>19587018</v>
      </c>
      <c r="FC38" s="68">
        <f t="shared" si="14"/>
        <v>531476</v>
      </c>
      <c r="FD38" s="64">
        <f t="shared" si="14"/>
        <v>8456</v>
      </c>
      <c r="FE38" s="66">
        <f t="shared" si="14"/>
        <v>539932</v>
      </c>
      <c r="FF38" s="65">
        <f t="shared" si="14"/>
        <v>12211502</v>
      </c>
      <c r="FG38" s="65">
        <f t="shared" si="14"/>
        <v>9862829</v>
      </c>
      <c r="FH38" s="64">
        <f t="shared" si="14"/>
        <v>963697</v>
      </c>
      <c r="FI38" s="64">
        <f t="shared" si="14"/>
        <v>590030</v>
      </c>
      <c r="FJ38" s="65">
        <f t="shared" si="14"/>
        <v>95917607</v>
      </c>
      <c r="FK38" s="70">
        <f t="shared" si="4"/>
        <v>3.9994773796122596E-2</v>
      </c>
      <c r="FL38" s="36"/>
      <c r="GT38" s="37"/>
    </row>
  </sheetData>
  <mergeCells count="318">
    <mergeCell ref="CK7:CN7"/>
    <mergeCell ref="CO7:CQ7"/>
    <mergeCell ref="CT7:CT11"/>
    <mergeCell ref="CO8:CO11"/>
    <mergeCell ref="DE8:DE11"/>
    <mergeCell ref="DF8:DF11"/>
    <mergeCell ref="DT8:DT11"/>
    <mergeCell ref="DU8:DU11"/>
    <mergeCell ref="DP9:DP11"/>
    <mergeCell ref="DL7:DL11"/>
    <mergeCell ref="DQ7:DQ11"/>
    <mergeCell ref="DM7:DM11"/>
    <mergeCell ref="DN7:DN11"/>
    <mergeCell ref="DO7:DO11"/>
    <mergeCell ref="DP7:DP8"/>
    <mergeCell ref="DR8:DR11"/>
    <mergeCell ref="BC7:BC11"/>
    <mergeCell ref="V7:V11"/>
    <mergeCell ref="BB7:BB8"/>
    <mergeCell ref="AX7:AX11"/>
    <mergeCell ref="AY7:AY11"/>
    <mergeCell ref="AO8:AO11"/>
    <mergeCell ref="AP8:AP11"/>
    <mergeCell ref="AG7:AG11"/>
    <mergeCell ref="AH7:AH11"/>
    <mergeCell ref="AI7:AI11"/>
    <mergeCell ref="AJ7:AJ11"/>
    <mergeCell ref="BA7:BA11"/>
    <mergeCell ref="AO7:AP7"/>
    <mergeCell ref="AS7:AU7"/>
    <mergeCell ref="AR8:AR11"/>
    <mergeCell ref="AS8:AS11"/>
    <mergeCell ref="AT8:AT11"/>
    <mergeCell ref="ED7:ED11"/>
    <mergeCell ref="DR7:DU7"/>
    <mergeCell ref="DV7:DX7"/>
    <mergeCell ref="EA7:EA11"/>
    <mergeCell ref="EB7:EB11"/>
    <mergeCell ref="EC7:EC11"/>
    <mergeCell ref="DV8:DV11"/>
    <mergeCell ref="DW8:DW11"/>
    <mergeCell ref="DX8:DX11"/>
    <mergeCell ref="DS8:DS11"/>
    <mergeCell ref="DG7:DI7"/>
    <mergeCell ref="CU7:CU11"/>
    <mergeCell ref="CV7:CV11"/>
    <mergeCell ref="CW7:CW11"/>
    <mergeCell ref="CX7:CX11"/>
    <mergeCell ref="CY7:CY11"/>
    <mergeCell ref="CZ7:CZ11"/>
    <mergeCell ref="DC8:DC11"/>
    <mergeCell ref="DD8:DD11"/>
    <mergeCell ref="DB7:DB11"/>
    <mergeCell ref="DG8:DG11"/>
    <mergeCell ref="DH8:DH11"/>
    <mergeCell ref="DI8:DI11"/>
    <mergeCell ref="DA7:DA11"/>
    <mergeCell ref="DE7:DF7"/>
    <mergeCell ref="BV7:BW7"/>
    <mergeCell ref="BX7:BY7"/>
    <mergeCell ref="BV8:BV11"/>
    <mergeCell ref="BW8:BW11"/>
    <mergeCell ref="BX8:BX11"/>
    <mergeCell ref="BY8:BY11"/>
    <mergeCell ref="DC7:DD7"/>
    <mergeCell ref="BZ7:CB7"/>
    <mergeCell ref="CE7:CE11"/>
    <mergeCell ref="CF7:CF11"/>
    <mergeCell ref="BZ8:BZ11"/>
    <mergeCell ref="CA8:CA11"/>
    <mergeCell ref="CB8:CB11"/>
    <mergeCell ref="CM8:CM11"/>
    <mergeCell ref="CN8:CN11"/>
    <mergeCell ref="CI9:CI11"/>
    <mergeCell ref="CP8:CP11"/>
    <mergeCell ref="CQ8:CQ11"/>
    <mergeCell ref="CK8:CK11"/>
    <mergeCell ref="CL8:CL11"/>
    <mergeCell ref="CG7:CG11"/>
    <mergeCell ref="CH7:CH11"/>
    <mergeCell ref="CI7:CI8"/>
    <mergeCell ref="CJ7:CJ11"/>
    <mergeCell ref="BN7:BN11"/>
    <mergeCell ref="BO7:BO11"/>
    <mergeCell ref="BD7:BG7"/>
    <mergeCell ref="BF8:BF11"/>
    <mergeCell ref="BG8:BG11"/>
    <mergeCell ref="BR7:BR11"/>
    <mergeCell ref="BS7:BS11"/>
    <mergeCell ref="BT7:BT11"/>
    <mergeCell ref="BU7:BU11"/>
    <mergeCell ref="BD8:BD11"/>
    <mergeCell ref="BE8:BE11"/>
    <mergeCell ref="J8:J11"/>
    <mergeCell ref="K8:K11"/>
    <mergeCell ref="AA7:AC7"/>
    <mergeCell ref="U9:U11"/>
    <mergeCell ref="Q7:Q11"/>
    <mergeCell ref="R7:R11"/>
    <mergeCell ref="S7:S11"/>
    <mergeCell ref="T7:T11"/>
    <mergeCell ref="U7:U8"/>
    <mergeCell ref="AA8:AA11"/>
    <mergeCell ref="AB8:AB11"/>
    <mergeCell ref="AC8:AC11"/>
    <mergeCell ref="Y8:Y11"/>
    <mergeCell ref="Z8:Z11"/>
    <mergeCell ref="W7:Z7"/>
    <mergeCell ref="W8:W11"/>
    <mergeCell ref="X8:X11"/>
    <mergeCell ref="A7:B12"/>
    <mergeCell ref="DE6:DF6"/>
    <mergeCell ref="J7:K7"/>
    <mergeCell ref="L7:N7"/>
    <mergeCell ref="L8:L11"/>
    <mergeCell ref="M8:M11"/>
    <mergeCell ref="DG6:DN6"/>
    <mergeCell ref="DO6:DQ6"/>
    <mergeCell ref="J6:K6"/>
    <mergeCell ref="L6:S6"/>
    <mergeCell ref="T6:V6"/>
    <mergeCell ref="W6:Z6"/>
    <mergeCell ref="AA6:AC6"/>
    <mergeCell ref="AD6:AI6"/>
    <mergeCell ref="AJ6:AN6"/>
    <mergeCell ref="AO6:AP6"/>
    <mergeCell ref="AQ6:AR6"/>
    <mergeCell ref="AS6:AZ6"/>
    <mergeCell ref="BA6:BC6"/>
    <mergeCell ref="BD6:BG6"/>
    <mergeCell ref="BX6:BY6"/>
    <mergeCell ref="BZ6:CG6"/>
    <mergeCell ref="BH6:BJ6"/>
    <mergeCell ref="N8:N11"/>
    <mergeCell ref="F7:F11"/>
    <mergeCell ref="G7:G11"/>
    <mergeCell ref="H7:I7"/>
    <mergeCell ref="H8:H11"/>
    <mergeCell ref="I8:I11"/>
    <mergeCell ref="C7:C11"/>
    <mergeCell ref="D7:D11"/>
    <mergeCell ref="E7:E11"/>
    <mergeCell ref="C6:G6"/>
    <mergeCell ref="BK6:BP6"/>
    <mergeCell ref="BQ6:BU6"/>
    <mergeCell ref="BV6:BW6"/>
    <mergeCell ref="DE5:DF5"/>
    <mergeCell ref="CR5:CW5"/>
    <mergeCell ref="CX5:DB5"/>
    <mergeCell ref="DC5:DD5"/>
    <mergeCell ref="CH5:CJ5"/>
    <mergeCell ref="H6:I6"/>
    <mergeCell ref="DO5:DQ5"/>
    <mergeCell ref="DR5:DU5"/>
    <mergeCell ref="CK5:CN5"/>
    <mergeCell ref="BX5:BY5"/>
    <mergeCell ref="DV5:DX5"/>
    <mergeCell ref="DY5:ED5"/>
    <mergeCell ref="DG5:DN5"/>
    <mergeCell ref="DY6:ED6"/>
    <mergeCell ref="CH6:CJ6"/>
    <mergeCell ref="CK6:CN6"/>
    <mergeCell ref="CO6:CQ6"/>
    <mergeCell ref="CR6:CW6"/>
    <mergeCell ref="CX6:DB6"/>
    <mergeCell ref="DC6:DD6"/>
    <mergeCell ref="DR6:DU6"/>
    <mergeCell ref="CO5:CQ5"/>
    <mergeCell ref="DV6:DX6"/>
    <mergeCell ref="BH5:BJ5"/>
    <mergeCell ref="BK5:BP5"/>
    <mergeCell ref="BQ5:BU5"/>
    <mergeCell ref="BV5:BW5"/>
    <mergeCell ref="AJ5:AN5"/>
    <mergeCell ref="AO5:AP5"/>
    <mergeCell ref="C5:G5"/>
    <mergeCell ref="H5:I5"/>
    <mergeCell ref="J5:K5"/>
    <mergeCell ref="L5:S5"/>
    <mergeCell ref="T5:V5"/>
    <mergeCell ref="W5:Z5"/>
    <mergeCell ref="AA5:AC5"/>
    <mergeCell ref="AQ5:AR5"/>
    <mergeCell ref="AS5:AZ5"/>
    <mergeCell ref="BA5:BC5"/>
    <mergeCell ref="BD5:BG5"/>
    <mergeCell ref="A5:B6"/>
    <mergeCell ref="DC4:DD4"/>
    <mergeCell ref="DE4:DF4"/>
    <mergeCell ref="DG4:DN4"/>
    <mergeCell ref="DO4:DQ4"/>
    <mergeCell ref="DR4:DU4"/>
    <mergeCell ref="DV4:DX4"/>
    <mergeCell ref="BZ4:CG4"/>
    <mergeCell ref="BQ4:BU4"/>
    <mergeCell ref="CK4:CN4"/>
    <mergeCell ref="CO4:CQ4"/>
    <mergeCell ref="CR4:CV4"/>
    <mergeCell ref="CH4:CJ4"/>
    <mergeCell ref="AD5:AI5"/>
    <mergeCell ref="BV4:BW4"/>
    <mergeCell ref="BX4:BY4"/>
    <mergeCell ref="AD4:AH4"/>
    <mergeCell ref="AJ4:AN4"/>
    <mergeCell ref="AO4:AP4"/>
    <mergeCell ref="AQ4:AR4"/>
    <mergeCell ref="BD4:BG4"/>
    <mergeCell ref="BH4:BJ4"/>
    <mergeCell ref="BK4:BO4"/>
    <mergeCell ref="BZ5:CG5"/>
    <mergeCell ref="EV4:EX4"/>
    <mergeCell ref="EY4:FB4"/>
    <mergeCell ref="FC4:FE4"/>
    <mergeCell ref="FF4:FJ4"/>
    <mergeCell ref="EE4:EI4"/>
    <mergeCell ref="EJ4:EK4"/>
    <mergeCell ref="EL4:EM4"/>
    <mergeCell ref="EN4:EU4"/>
    <mergeCell ref="A4:B4"/>
    <mergeCell ref="AS4:AZ4"/>
    <mergeCell ref="BA4:BC4"/>
    <mergeCell ref="H4:I4"/>
    <mergeCell ref="J4:K4"/>
    <mergeCell ref="L4:S4"/>
    <mergeCell ref="T4:V4"/>
    <mergeCell ref="W4:Z4"/>
    <mergeCell ref="AA4:AC4"/>
    <mergeCell ref="C4:G4"/>
    <mergeCell ref="CX4:DB4"/>
    <mergeCell ref="DY4:EC4"/>
    <mergeCell ref="EV6:EX6"/>
    <mergeCell ref="EY6:FB6"/>
    <mergeCell ref="FC6:FE6"/>
    <mergeCell ref="FF6:FK6"/>
    <mergeCell ref="EE6:EI6"/>
    <mergeCell ref="EJ6:EK6"/>
    <mergeCell ref="EL6:EM6"/>
    <mergeCell ref="EN6:EU6"/>
    <mergeCell ref="EV5:EX5"/>
    <mergeCell ref="EY5:FB5"/>
    <mergeCell ref="FC5:FE5"/>
    <mergeCell ref="FF5:FK5"/>
    <mergeCell ref="EE5:EI5"/>
    <mergeCell ref="EJ5:EK5"/>
    <mergeCell ref="EL5:EM5"/>
    <mergeCell ref="EN5:EU5"/>
    <mergeCell ref="O7:O11"/>
    <mergeCell ref="AD7:AD11"/>
    <mergeCell ref="AV7:AV11"/>
    <mergeCell ref="BK7:BK11"/>
    <mergeCell ref="CC7:CC11"/>
    <mergeCell ref="CR7:CR11"/>
    <mergeCell ref="EI7:EI11"/>
    <mergeCell ref="EJ7:EK7"/>
    <mergeCell ref="EL7:EM7"/>
    <mergeCell ref="EE7:EE11"/>
    <mergeCell ref="EF7:EF11"/>
    <mergeCell ref="EG7:EG11"/>
    <mergeCell ref="EH7:EH11"/>
    <mergeCell ref="DJ7:DJ11"/>
    <mergeCell ref="DY7:DY11"/>
    <mergeCell ref="BH7:BJ7"/>
    <mergeCell ref="BH8:BH11"/>
    <mergeCell ref="BI8:BI11"/>
    <mergeCell ref="BJ8:BJ11"/>
    <mergeCell ref="AQ7:AR7"/>
    <mergeCell ref="AF7:AF11"/>
    <mergeCell ref="BP7:BP11"/>
    <mergeCell ref="AK7:AK11"/>
    <mergeCell ref="AL7:AL11"/>
    <mergeCell ref="FJ7:FJ11"/>
    <mergeCell ref="FK7:FK11"/>
    <mergeCell ref="EJ8:EJ11"/>
    <mergeCell ref="EK8:EK11"/>
    <mergeCell ref="EL8:EL11"/>
    <mergeCell ref="EM8:EM11"/>
    <mergeCell ref="EN8:EN11"/>
    <mergeCell ref="EO8:EO11"/>
    <mergeCell ref="EP8:EP11"/>
    <mergeCell ref="EQ7:EQ11"/>
    <mergeCell ref="FC7:FE7"/>
    <mergeCell ref="FH7:FH11"/>
    <mergeCell ref="FI7:FI11"/>
    <mergeCell ref="FC8:FC11"/>
    <mergeCell ref="FD8:FD11"/>
    <mergeCell ref="FE8:FE11"/>
    <mergeCell ref="FF7:FF11"/>
    <mergeCell ref="EV7:EV11"/>
    <mergeCell ref="EW7:EW8"/>
    <mergeCell ref="EX7:EX11"/>
    <mergeCell ref="EY7:FB7"/>
    <mergeCell ref="EY8:EY11"/>
    <mergeCell ref="EZ8:EZ11"/>
    <mergeCell ref="FA8:FA11"/>
    <mergeCell ref="DZ7:DZ11"/>
    <mergeCell ref="FG7:FG11"/>
    <mergeCell ref="ER7:ER11"/>
    <mergeCell ref="P7:P11"/>
    <mergeCell ref="AW7:AW11"/>
    <mergeCell ref="BL7:BL11"/>
    <mergeCell ref="CD7:CD11"/>
    <mergeCell ref="DK7:DK11"/>
    <mergeCell ref="AE7:AE11"/>
    <mergeCell ref="CS7:CS11"/>
    <mergeCell ref="FB8:FB11"/>
    <mergeCell ref="EW9:EW11"/>
    <mergeCell ref="ES7:ES11"/>
    <mergeCell ref="ET7:ET11"/>
    <mergeCell ref="EU7:EU11"/>
    <mergeCell ref="EN7:EP7"/>
    <mergeCell ref="AM7:AM11"/>
    <mergeCell ref="AN7:AN11"/>
    <mergeCell ref="BB9:BB11"/>
    <mergeCell ref="AQ8:AQ11"/>
    <mergeCell ref="AU8:AU11"/>
    <mergeCell ref="AZ7:AZ11"/>
    <mergeCell ref="BQ7:BQ11"/>
    <mergeCell ref="BM7:BM11"/>
  </mergeCells>
  <phoneticPr fontId="3"/>
  <dataValidations count="8">
    <dataValidation type="whole" allowBlank="1" showInputMessage="1" showErrorMessage="1" errorTitle="入力エラー" error="数値以外の入力または、13桁以上の入力は行えません" sqref="AH13:AH38 BO13:BO38 CV13:CV38 EC13:EC38 FJ13:FJ38">
      <formula1>-99999999999</formula1>
      <formula2>999999999999</formula2>
    </dataValidation>
    <dataValidation type="whole" allowBlank="1" showInputMessage="1" showErrorMessage="1" errorTitle="入力エラー" error="数値以外の入力または、11桁以上の入力は行えません。" sqref="T13:U38 EY13:FA38 W13:Y38 BA13:BB38 AD13:AG38 BD13:BF38 CH13:CI38 BK13:BN38 CK13:CM38 DO13:DP38 CR13:CU38 DR13:DT38 EV13:EW38 DY13:EB38 FF13:FI38">
      <formula1>-999999999</formula1>
      <formula2>9999999999</formula2>
    </dataValidation>
    <dataValidation type="whole" allowBlank="1" showInputMessage="1" showErrorMessage="1" errorTitle="入力エラー" error="数値以外の入力または、12桁以上の入力は行えません。" sqref="H13:J38 DJ13:DM38 AO13:AQ38 O13:R38 BV13:BX38 AV13:AY38 DC13:DE38 CC13:CF38 EJ13:EL38 EQ13:ET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EN13:EO38 EF13:EF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C13:FD38">
      <formula1>-9999999</formula1>
      <formula2>99999999</formula2>
    </dataValidation>
    <dataValidation type="whole" allowBlank="1" showInputMessage="1" showErrorMessage="1" errorTitle="入力エラー" error="数値以外の入力または、11桁以上の入力は行えません" sqref="S13:S38 AZ13:AZ38 CG13:CG38 DN13:DN38 EU13:EU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EG13:EG38">
      <formula1>-99999</formula1>
      <formula2>999999</formula2>
    </dataValidation>
    <dataValidation type="whole" allowBlank="1" showInputMessage="1" showErrorMessage="1" errorTitle="入力エラー" error="数値以外の入力または、13桁以上の入力は行えません。" sqref="C13:C38 AJ13:AJ38 BQ13:BQ38 CX13:CX38 EE13:EE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課税標準額段階別令和３年度分所得割額等に関する調（つづき）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7" manualBreakCount="17">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brk id="134" max="37" man="1"/>
    <brk id="141" max="37" man="1"/>
  </colBreaks>
  <ignoredErrors>
    <ignoredError sqref="C3:FJ3" numberStoredAsText="1"/>
    <ignoredError sqref="C36:AH36 AJ36:BO36 BQ36:CV36 CX36:EC36 EE36:FK36 C38:AH38 AJ38:BO38 BQ38:CV38 CX38:EC38 EE38:FK38 FK37" unlockedFormula="1"/>
    <ignoredError sqref="AI36:AI38 BP36:BP38 CW36:CW38 ED36:ED38" formula="1"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AI29"/>
  <sheetViews>
    <sheetView showGridLines="0" zoomScaleNormal="100" zoomScaleSheetLayoutView="100" workbookViewId="0">
      <selection activeCell="E5" sqref="E5:E9"/>
    </sheetView>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115</v>
      </c>
      <c r="C3" s="4" t="s">
        <v>90</v>
      </c>
      <c r="D3" s="4" t="s">
        <v>162</v>
      </c>
      <c r="E3" s="4" t="s">
        <v>163</v>
      </c>
      <c r="F3" s="4" t="s">
        <v>164</v>
      </c>
      <c r="G3" s="4" t="s">
        <v>165</v>
      </c>
      <c r="H3" s="4" t="s">
        <v>166</v>
      </c>
      <c r="I3" s="4" t="s">
        <v>167</v>
      </c>
      <c r="J3" s="4" t="s">
        <v>168</v>
      </c>
      <c r="K3" s="4" t="s">
        <v>169</v>
      </c>
      <c r="L3" s="4" t="s">
        <v>170</v>
      </c>
      <c r="M3" s="4" t="s">
        <v>171</v>
      </c>
      <c r="N3" s="4" t="s">
        <v>172</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183</v>
      </c>
      <c r="AH3" s="4" t="s">
        <v>175</v>
      </c>
    </row>
    <row r="4" spans="1:35" ht="13.5" customHeight="1" x14ac:dyDescent="0.2">
      <c r="A4" s="170" t="s">
        <v>18</v>
      </c>
      <c r="B4" s="171"/>
      <c r="C4" s="165" t="s">
        <v>142</v>
      </c>
      <c r="D4" s="165"/>
      <c r="E4" s="165"/>
      <c r="F4" s="165"/>
      <c r="G4" s="166"/>
      <c r="H4" s="165" t="s">
        <v>143</v>
      </c>
      <c r="I4" s="166"/>
      <c r="J4" s="165" t="str">
        <f>+H4</f>
        <v>ｘｘ1</v>
      </c>
      <c r="K4" s="166"/>
      <c r="L4" s="165" t="s">
        <v>144</v>
      </c>
      <c r="M4" s="165"/>
      <c r="N4" s="165"/>
      <c r="O4" s="165"/>
      <c r="P4" s="165"/>
      <c r="Q4" s="165"/>
      <c r="R4" s="165"/>
      <c r="S4" s="166"/>
      <c r="T4" s="165" t="s">
        <v>145</v>
      </c>
      <c r="U4" s="165"/>
      <c r="V4" s="166"/>
      <c r="W4" s="165" t="s">
        <v>146</v>
      </c>
      <c r="X4" s="165"/>
      <c r="Y4" s="165"/>
      <c r="Z4" s="166"/>
      <c r="AA4" s="165" t="str">
        <f>+W4</f>
        <v>ｘｘ4</v>
      </c>
      <c r="AB4" s="165"/>
      <c r="AC4" s="166"/>
      <c r="AD4" s="167" t="s">
        <v>173</v>
      </c>
      <c r="AE4" s="167"/>
      <c r="AF4" s="167"/>
      <c r="AG4" s="167"/>
      <c r="AH4" s="168"/>
      <c r="AI4" s="5"/>
    </row>
    <row r="5" spans="1:35" ht="15" customHeight="1" x14ac:dyDescent="0.2">
      <c r="A5" s="142" t="s">
        <v>148</v>
      </c>
      <c r="B5" s="143"/>
      <c r="C5" s="111" t="s">
        <v>36</v>
      </c>
      <c r="D5" s="107" t="s">
        <v>37</v>
      </c>
      <c r="E5" s="107" t="s">
        <v>38</v>
      </c>
      <c r="F5" s="107" t="s">
        <v>39</v>
      </c>
      <c r="G5" s="115" t="s">
        <v>40</v>
      </c>
      <c r="H5" s="138" t="s">
        <v>41</v>
      </c>
      <c r="I5" s="169"/>
      <c r="J5" s="133" t="str">
        <f>+H5</f>
        <v>分離長期譲渡所得金額に係るもの</v>
      </c>
      <c r="K5" s="164"/>
      <c r="L5" s="130" t="s">
        <v>42</v>
      </c>
      <c r="M5" s="131"/>
      <c r="N5" s="132"/>
      <c r="O5" s="112" t="s">
        <v>177</v>
      </c>
      <c r="P5" s="112" t="s">
        <v>178</v>
      </c>
      <c r="Q5" s="112" t="s">
        <v>179</v>
      </c>
      <c r="R5" s="112" t="s">
        <v>180</v>
      </c>
      <c r="S5" s="109" t="s">
        <v>43</v>
      </c>
      <c r="T5" s="110" t="s">
        <v>44</v>
      </c>
      <c r="U5" s="111"/>
      <c r="V5" s="115" t="s">
        <v>45</v>
      </c>
      <c r="W5" s="122" t="s">
        <v>46</v>
      </c>
      <c r="X5" s="123"/>
      <c r="Y5" s="123"/>
      <c r="Z5" s="162"/>
      <c r="AA5" s="125" t="s">
        <v>47</v>
      </c>
      <c r="AB5" s="126"/>
      <c r="AC5" s="163"/>
      <c r="AD5" s="128" t="s">
        <v>184</v>
      </c>
      <c r="AE5" s="105" t="s">
        <v>185</v>
      </c>
      <c r="AF5" s="105" t="s">
        <v>181</v>
      </c>
      <c r="AG5" s="105" t="s">
        <v>182</v>
      </c>
      <c r="AH5" s="107" t="s">
        <v>43</v>
      </c>
      <c r="AI5" s="136" t="s">
        <v>91</v>
      </c>
    </row>
    <row r="6" spans="1:35" ht="10.5" customHeight="1" x14ac:dyDescent="0.2">
      <c r="A6" s="142"/>
      <c r="B6" s="143"/>
      <c r="C6" s="111"/>
      <c r="D6" s="107"/>
      <c r="E6" s="107"/>
      <c r="F6" s="107"/>
      <c r="G6" s="115"/>
      <c r="H6" s="118" t="s">
        <v>49</v>
      </c>
      <c r="I6" s="135" t="s">
        <v>50</v>
      </c>
      <c r="J6" s="118" t="s">
        <v>51</v>
      </c>
      <c r="K6" s="135" t="s">
        <v>39</v>
      </c>
      <c r="L6" s="118" t="s">
        <v>49</v>
      </c>
      <c r="M6" s="120" t="s">
        <v>52</v>
      </c>
      <c r="N6" s="119" t="s">
        <v>39</v>
      </c>
      <c r="O6" s="107"/>
      <c r="P6" s="107"/>
      <c r="Q6" s="107"/>
      <c r="R6" s="107"/>
      <c r="S6" s="109"/>
      <c r="T6" s="110"/>
      <c r="U6" s="122"/>
      <c r="V6" s="115"/>
      <c r="W6" s="118" t="s">
        <v>53</v>
      </c>
      <c r="X6" s="119" t="s">
        <v>54</v>
      </c>
      <c r="Y6" s="119" t="s">
        <v>55</v>
      </c>
      <c r="Z6" s="135" t="s">
        <v>39</v>
      </c>
      <c r="AA6" s="118" t="s">
        <v>53</v>
      </c>
      <c r="AB6" s="120" t="s">
        <v>56</v>
      </c>
      <c r="AC6" s="135" t="s">
        <v>39</v>
      </c>
      <c r="AD6" s="129"/>
      <c r="AE6" s="106"/>
      <c r="AF6" s="106"/>
      <c r="AG6" s="106"/>
      <c r="AH6" s="107"/>
      <c r="AI6" s="137"/>
    </row>
    <row r="7" spans="1:35" ht="15" customHeight="1" x14ac:dyDescent="0.2">
      <c r="A7" s="142"/>
      <c r="B7" s="143"/>
      <c r="C7" s="111"/>
      <c r="D7" s="107"/>
      <c r="E7" s="107"/>
      <c r="F7" s="107"/>
      <c r="G7" s="115"/>
      <c r="H7" s="111"/>
      <c r="I7" s="115"/>
      <c r="J7" s="111"/>
      <c r="K7" s="115"/>
      <c r="L7" s="111"/>
      <c r="M7" s="121"/>
      <c r="N7" s="107"/>
      <c r="O7" s="107"/>
      <c r="P7" s="107"/>
      <c r="Q7" s="107"/>
      <c r="R7" s="107"/>
      <c r="S7" s="109"/>
      <c r="T7" s="111"/>
      <c r="U7" s="116" t="s">
        <v>92</v>
      </c>
      <c r="V7" s="115"/>
      <c r="W7" s="111"/>
      <c r="X7" s="107"/>
      <c r="Y7" s="107"/>
      <c r="Z7" s="115"/>
      <c r="AA7" s="111"/>
      <c r="AB7" s="121"/>
      <c r="AC7" s="115"/>
      <c r="AD7" s="129"/>
      <c r="AE7" s="106"/>
      <c r="AF7" s="106"/>
      <c r="AG7" s="106"/>
      <c r="AH7" s="107"/>
      <c r="AI7" s="137"/>
    </row>
    <row r="8" spans="1:35" ht="15" customHeight="1" x14ac:dyDescent="0.2">
      <c r="A8" s="142"/>
      <c r="B8" s="143"/>
      <c r="C8" s="111"/>
      <c r="D8" s="107"/>
      <c r="E8" s="107"/>
      <c r="F8" s="107"/>
      <c r="G8" s="115"/>
      <c r="H8" s="111"/>
      <c r="I8" s="115"/>
      <c r="J8" s="111"/>
      <c r="K8" s="115"/>
      <c r="L8" s="111"/>
      <c r="M8" s="121"/>
      <c r="N8" s="107"/>
      <c r="O8" s="107"/>
      <c r="P8" s="107"/>
      <c r="Q8" s="107"/>
      <c r="R8" s="107"/>
      <c r="S8" s="109"/>
      <c r="T8" s="111"/>
      <c r="U8" s="117"/>
      <c r="V8" s="115"/>
      <c r="W8" s="111"/>
      <c r="X8" s="107"/>
      <c r="Y8" s="107"/>
      <c r="Z8" s="115"/>
      <c r="AA8" s="111"/>
      <c r="AB8" s="121"/>
      <c r="AC8" s="115"/>
      <c r="AD8" s="129"/>
      <c r="AE8" s="106"/>
      <c r="AF8" s="106"/>
      <c r="AG8" s="106"/>
      <c r="AH8" s="107"/>
      <c r="AI8" s="137"/>
    </row>
    <row r="9" spans="1:35" ht="15" customHeight="1" x14ac:dyDescent="0.2">
      <c r="A9" s="142"/>
      <c r="B9" s="143"/>
      <c r="C9" s="111"/>
      <c r="D9" s="107"/>
      <c r="E9" s="107"/>
      <c r="F9" s="107"/>
      <c r="G9" s="115"/>
      <c r="H9" s="111"/>
      <c r="I9" s="115"/>
      <c r="J9" s="111"/>
      <c r="K9" s="115"/>
      <c r="L9" s="111"/>
      <c r="M9" s="121"/>
      <c r="N9" s="107"/>
      <c r="O9" s="107"/>
      <c r="P9" s="107"/>
      <c r="Q9" s="107"/>
      <c r="R9" s="107"/>
      <c r="S9" s="109"/>
      <c r="T9" s="111"/>
      <c r="U9" s="117"/>
      <c r="V9" s="115"/>
      <c r="W9" s="111"/>
      <c r="X9" s="107"/>
      <c r="Y9" s="107"/>
      <c r="Z9" s="115"/>
      <c r="AA9" s="111"/>
      <c r="AB9" s="121"/>
      <c r="AC9" s="115"/>
      <c r="AD9" s="129"/>
      <c r="AE9" s="106"/>
      <c r="AF9" s="106"/>
      <c r="AG9" s="106"/>
      <c r="AH9" s="107"/>
      <c r="AI9" s="137"/>
    </row>
    <row r="10" spans="1:35" ht="15" customHeight="1" x14ac:dyDescent="0.2">
      <c r="A10" s="144"/>
      <c r="B10" s="145"/>
      <c r="C10" s="6" t="s">
        <v>93</v>
      </c>
      <c r="D10" s="7" t="s">
        <v>93</v>
      </c>
      <c r="E10" s="7" t="s">
        <v>93</v>
      </c>
      <c r="F10" s="8" t="s">
        <v>94</v>
      </c>
      <c r="G10" s="9" t="s">
        <v>93</v>
      </c>
      <c r="H10" s="10" t="s">
        <v>93</v>
      </c>
      <c r="I10" s="11" t="s">
        <v>93</v>
      </c>
      <c r="J10" s="10" t="s">
        <v>93</v>
      </c>
      <c r="K10" s="11" t="s">
        <v>93</v>
      </c>
      <c r="L10" s="12" t="s">
        <v>93</v>
      </c>
      <c r="M10" s="13" t="s">
        <v>93</v>
      </c>
      <c r="N10" s="13" t="s">
        <v>93</v>
      </c>
      <c r="O10" s="13" t="s">
        <v>93</v>
      </c>
      <c r="P10" s="13" t="s">
        <v>58</v>
      </c>
      <c r="Q10" s="13" t="s">
        <v>93</v>
      </c>
      <c r="R10" s="13" t="s">
        <v>93</v>
      </c>
      <c r="S10" s="14" t="s">
        <v>93</v>
      </c>
      <c r="T10" s="15" t="s">
        <v>95</v>
      </c>
      <c r="U10" s="16" t="s">
        <v>96</v>
      </c>
      <c r="V10" s="17" t="s">
        <v>62</v>
      </c>
      <c r="W10" s="12" t="s">
        <v>93</v>
      </c>
      <c r="X10" s="13" t="s">
        <v>93</v>
      </c>
      <c r="Y10" s="13" t="s">
        <v>93</v>
      </c>
      <c r="Z10" s="14" t="s">
        <v>93</v>
      </c>
      <c r="AA10" s="12" t="s">
        <v>93</v>
      </c>
      <c r="AB10" s="13" t="s">
        <v>93</v>
      </c>
      <c r="AC10" s="14" t="s">
        <v>93</v>
      </c>
      <c r="AD10" s="18" t="s">
        <v>58</v>
      </c>
      <c r="AE10" s="18" t="s">
        <v>58</v>
      </c>
      <c r="AF10" s="18" t="s">
        <v>58</v>
      </c>
      <c r="AG10" s="18" t="s">
        <v>58</v>
      </c>
      <c r="AH10" s="18" t="s">
        <v>93</v>
      </c>
      <c r="AI10" s="17" t="s">
        <v>97</v>
      </c>
    </row>
    <row r="11" spans="1:35" s="21" customFormat="1" ht="19.2" x14ac:dyDescent="0.15">
      <c r="A11" s="28">
        <v>1</v>
      </c>
      <c r="B11" s="29" t="s">
        <v>98</v>
      </c>
      <c r="C11" s="71">
        <f>表57!C36</f>
        <v>55126</v>
      </c>
      <c r="D11" s="72">
        <f>表57!D36</f>
        <v>10</v>
      </c>
      <c r="E11" s="72">
        <f>表57!E36</f>
        <v>0</v>
      </c>
      <c r="F11" s="73">
        <f>表57!F36</f>
        <v>55136</v>
      </c>
      <c r="G11" s="74">
        <f>表57!G36</f>
        <v>0</v>
      </c>
      <c r="H11" s="71">
        <f>表57!H36</f>
        <v>153101239</v>
      </c>
      <c r="I11" s="75">
        <f>表57!I36</f>
        <v>984574</v>
      </c>
      <c r="J11" s="76">
        <f>表57!J36</f>
        <v>28045865</v>
      </c>
      <c r="K11" s="77">
        <f>表57!K36</f>
        <v>182131678</v>
      </c>
      <c r="L11" s="71">
        <f>表57!L36</f>
        <v>2984260</v>
      </c>
      <c r="M11" s="72">
        <f>表57!M36</f>
        <v>81640</v>
      </c>
      <c r="N11" s="73">
        <f>表57!N36</f>
        <v>3065900</v>
      </c>
      <c r="O11" s="73">
        <f>表57!O36</f>
        <v>28179107</v>
      </c>
      <c r="P11" s="73">
        <f>表57!P36</f>
        <v>33144590</v>
      </c>
      <c r="Q11" s="72">
        <f>表57!Q36</f>
        <v>2079237</v>
      </c>
      <c r="R11" s="72">
        <f>表57!R36</f>
        <v>4569272</v>
      </c>
      <c r="S11" s="74">
        <f>表57!S36</f>
        <v>253224920</v>
      </c>
      <c r="T11" s="76">
        <f>表57!T36</f>
        <v>3161</v>
      </c>
      <c r="U11" s="72">
        <f>表57!U36</f>
        <v>3161</v>
      </c>
      <c r="V11" s="74">
        <f>表57!V36</f>
        <v>0</v>
      </c>
      <c r="W11" s="71">
        <f>表57!W36</f>
        <v>4592636</v>
      </c>
      <c r="X11" s="72">
        <f>表57!X36</f>
        <v>26854</v>
      </c>
      <c r="Y11" s="72">
        <f>表57!Y36</f>
        <v>738261</v>
      </c>
      <c r="Z11" s="74">
        <f>表57!Z36</f>
        <v>5357751</v>
      </c>
      <c r="AA11" s="76">
        <f>表57!AA36</f>
        <v>161149</v>
      </c>
      <c r="AB11" s="72">
        <f>表57!AB36</f>
        <v>2449</v>
      </c>
      <c r="AC11" s="74">
        <f>表57!AC36</f>
        <v>163598</v>
      </c>
      <c r="AD11" s="73">
        <f>表57!AD36</f>
        <v>845366</v>
      </c>
      <c r="AE11" s="73">
        <f>表57!AE36</f>
        <v>994319</v>
      </c>
      <c r="AF11" s="72">
        <f>表57!AF36</f>
        <v>62375</v>
      </c>
      <c r="AG11" s="72">
        <f>表57!AG36</f>
        <v>137075</v>
      </c>
      <c r="AH11" s="73">
        <f>表57!AH36</f>
        <v>7563645</v>
      </c>
      <c r="AI11" s="78">
        <f t="shared" ref="AI11:AI29" si="0">+T11/F11</f>
        <v>5.7330963435867674E-2</v>
      </c>
    </row>
    <row r="12" spans="1:35" s="21" customFormat="1" ht="19.2" x14ac:dyDescent="0.15">
      <c r="A12" s="30">
        <v>2</v>
      </c>
      <c r="B12" s="31" t="s">
        <v>99</v>
      </c>
      <c r="C12" s="79">
        <f>表57!AJ36</f>
        <v>5802917</v>
      </c>
      <c r="D12" s="80">
        <f>表57!AK36</f>
        <v>0</v>
      </c>
      <c r="E12" s="80">
        <f>表57!AL36</f>
        <v>0</v>
      </c>
      <c r="F12" s="81">
        <f>表57!AM36</f>
        <v>5802917</v>
      </c>
      <c r="G12" s="82">
        <f>表57!AN36</f>
        <v>0</v>
      </c>
      <c r="H12" s="79">
        <f>表57!AO36</f>
        <v>68221222</v>
      </c>
      <c r="I12" s="83">
        <f>表57!AP36</f>
        <v>869297</v>
      </c>
      <c r="J12" s="84">
        <f>表57!AQ36</f>
        <v>11701995</v>
      </c>
      <c r="K12" s="85">
        <f>表57!AR36</f>
        <v>80792514</v>
      </c>
      <c r="L12" s="79">
        <f>表57!AS36</f>
        <v>809542</v>
      </c>
      <c r="M12" s="80">
        <f>表57!AT36</f>
        <v>32</v>
      </c>
      <c r="N12" s="81">
        <f>表57!AU36</f>
        <v>809574</v>
      </c>
      <c r="O12" s="81">
        <f>表57!AV36</f>
        <v>12669898</v>
      </c>
      <c r="P12" s="81">
        <f>表57!AW36</f>
        <v>10150261</v>
      </c>
      <c r="Q12" s="80">
        <f>表57!AX36</f>
        <v>1264665</v>
      </c>
      <c r="R12" s="80">
        <f>表57!AY36</f>
        <v>1538331</v>
      </c>
      <c r="S12" s="82">
        <f>表57!AZ36</f>
        <v>113028160</v>
      </c>
      <c r="T12" s="84">
        <f>表57!BA36</f>
        <v>347928</v>
      </c>
      <c r="U12" s="80">
        <f>表57!BB36</f>
        <v>347928</v>
      </c>
      <c r="V12" s="82">
        <f>表57!BC36</f>
        <v>0</v>
      </c>
      <c r="W12" s="79">
        <f>表57!BD36</f>
        <v>2046467</v>
      </c>
      <c r="X12" s="80">
        <f>表57!BE36</f>
        <v>23858</v>
      </c>
      <c r="Y12" s="80">
        <f>表57!BF36</f>
        <v>300653</v>
      </c>
      <c r="Z12" s="82">
        <f>表57!BG36</f>
        <v>2370978</v>
      </c>
      <c r="AA12" s="84">
        <f>表57!BH36</f>
        <v>43667</v>
      </c>
      <c r="AB12" s="80">
        <f>表57!BI36</f>
        <v>1</v>
      </c>
      <c r="AC12" s="82">
        <f>表57!BJ36</f>
        <v>43668</v>
      </c>
      <c r="AD12" s="81">
        <f>表57!BK36</f>
        <v>380095</v>
      </c>
      <c r="AE12" s="81">
        <f>表57!BL36</f>
        <v>304506</v>
      </c>
      <c r="AF12" s="80">
        <f>表57!BM36</f>
        <v>37939</v>
      </c>
      <c r="AG12" s="80">
        <f>表57!BN36</f>
        <v>46148</v>
      </c>
      <c r="AH12" s="81">
        <f>表57!BO36</f>
        <v>3531262</v>
      </c>
      <c r="AI12" s="86">
        <f t="shared" si="0"/>
        <v>5.9957431753719724E-2</v>
      </c>
    </row>
    <row r="13" spans="1:35" s="21" customFormat="1" ht="19.2" x14ac:dyDescent="0.15">
      <c r="A13" s="32">
        <v>3</v>
      </c>
      <c r="B13" s="33" t="s">
        <v>100</v>
      </c>
      <c r="C13" s="87">
        <f>表57!BQ36</f>
        <v>17157203</v>
      </c>
      <c r="D13" s="88">
        <f>表57!BR36</f>
        <v>81</v>
      </c>
      <c r="E13" s="88">
        <f>表57!BS36</f>
        <v>0</v>
      </c>
      <c r="F13" s="89">
        <f>表57!BT36</f>
        <v>17157284</v>
      </c>
      <c r="G13" s="90">
        <f>表57!BU36</f>
        <v>0</v>
      </c>
      <c r="H13" s="87">
        <f>表57!BV36</f>
        <v>64608883</v>
      </c>
      <c r="I13" s="91">
        <f>表57!BW36</f>
        <v>1071741</v>
      </c>
      <c r="J13" s="92">
        <f>表57!BX36</f>
        <v>11576335</v>
      </c>
      <c r="K13" s="93">
        <f>表57!BY36</f>
        <v>77256959</v>
      </c>
      <c r="L13" s="87">
        <f>表57!BZ36</f>
        <v>549541</v>
      </c>
      <c r="M13" s="88">
        <f>表57!CA36</f>
        <v>63606</v>
      </c>
      <c r="N13" s="89">
        <f>表57!CB36</f>
        <v>613147</v>
      </c>
      <c r="O13" s="89">
        <f>表57!CC36</f>
        <v>30351384</v>
      </c>
      <c r="P13" s="89">
        <f>表57!CD36</f>
        <v>14841943</v>
      </c>
      <c r="Q13" s="88">
        <f>表57!CE36</f>
        <v>1474648</v>
      </c>
      <c r="R13" s="88">
        <f>表57!CF36</f>
        <v>1701204</v>
      </c>
      <c r="S13" s="90">
        <f>表57!CG36</f>
        <v>143396569</v>
      </c>
      <c r="T13" s="92">
        <f>表57!CH36</f>
        <v>1029183</v>
      </c>
      <c r="U13" s="88">
        <f>表57!CI36</f>
        <v>1029183</v>
      </c>
      <c r="V13" s="90">
        <f>表57!CJ36</f>
        <v>0</v>
      </c>
      <c r="W13" s="87">
        <f>表57!CK36</f>
        <v>1938023</v>
      </c>
      <c r="X13" s="88">
        <f>表57!CL36</f>
        <v>30260</v>
      </c>
      <c r="Y13" s="88">
        <f>表57!CM36</f>
        <v>302046</v>
      </c>
      <c r="Z13" s="90">
        <f>表57!CN36</f>
        <v>2270329</v>
      </c>
      <c r="AA13" s="92">
        <f>表57!CO36</f>
        <v>29677</v>
      </c>
      <c r="AB13" s="88">
        <f>表57!CP36</f>
        <v>1908</v>
      </c>
      <c r="AC13" s="90">
        <f>表57!CQ36</f>
        <v>31585</v>
      </c>
      <c r="AD13" s="89">
        <f>表57!CR36</f>
        <v>910539</v>
      </c>
      <c r="AE13" s="89">
        <f>表57!CS36</f>
        <v>445256</v>
      </c>
      <c r="AF13" s="88">
        <f>表57!CT36</f>
        <v>44239</v>
      </c>
      <c r="AG13" s="88">
        <f>表57!CU36</f>
        <v>51037</v>
      </c>
      <c r="AH13" s="89">
        <f>表57!CV36</f>
        <v>4782168</v>
      </c>
      <c r="AI13" s="94">
        <f t="shared" si="0"/>
        <v>5.998519346068993E-2</v>
      </c>
    </row>
    <row r="14" spans="1:35" s="21" customFormat="1" ht="19.2" x14ac:dyDescent="0.15">
      <c r="A14" s="30">
        <v>4</v>
      </c>
      <c r="B14" s="31" t="s">
        <v>101</v>
      </c>
      <c r="C14" s="79">
        <f>表57!CX36</f>
        <v>27882371</v>
      </c>
      <c r="D14" s="80">
        <f>表57!CY36</f>
        <v>1541</v>
      </c>
      <c r="E14" s="80">
        <f>表57!CZ36</f>
        <v>0</v>
      </c>
      <c r="F14" s="81">
        <f>表57!DA36</f>
        <v>27883912</v>
      </c>
      <c r="G14" s="82">
        <f>表57!DB36</f>
        <v>0</v>
      </c>
      <c r="H14" s="79">
        <f>表57!DC36</f>
        <v>50432131</v>
      </c>
      <c r="I14" s="83">
        <f>表57!DD36</f>
        <v>654546</v>
      </c>
      <c r="J14" s="84">
        <f>表57!DE36</f>
        <v>6513642</v>
      </c>
      <c r="K14" s="85">
        <f>表57!DF36</f>
        <v>57600319</v>
      </c>
      <c r="L14" s="79">
        <f>表57!DG36</f>
        <v>521633</v>
      </c>
      <c r="M14" s="80">
        <f>表57!DH36</f>
        <v>17733</v>
      </c>
      <c r="N14" s="81">
        <f>表57!DI36</f>
        <v>539366</v>
      </c>
      <c r="O14" s="81">
        <f>表57!DJ36</f>
        <v>20454662</v>
      </c>
      <c r="P14" s="81">
        <f>表57!DK36</f>
        <v>15369213</v>
      </c>
      <c r="Q14" s="80">
        <f>表57!DL36</f>
        <v>1671603</v>
      </c>
      <c r="R14" s="80">
        <f>表57!DM36</f>
        <v>1870579</v>
      </c>
      <c r="S14" s="82">
        <f>表57!DN36</f>
        <v>125389654</v>
      </c>
      <c r="T14" s="84">
        <f>表57!DO36</f>
        <v>1672764</v>
      </c>
      <c r="U14" s="80">
        <f>表57!DP36</f>
        <v>1672764</v>
      </c>
      <c r="V14" s="82">
        <f>表57!DQ36</f>
        <v>0</v>
      </c>
      <c r="W14" s="79">
        <f>表57!DR36</f>
        <v>1512730</v>
      </c>
      <c r="X14" s="80">
        <f>表57!DS36</f>
        <v>18144</v>
      </c>
      <c r="Y14" s="80">
        <f>表57!DT36</f>
        <v>168540</v>
      </c>
      <c r="Z14" s="82">
        <f>表57!DU36</f>
        <v>1699414</v>
      </c>
      <c r="AA14" s="84">
        <f>表57!DV36</f>
        <v>28171</v>
      </c>
      <c r="AB14" s="80">
        <f>表57!DW36</f>
        <v>531</v>
      </c>
      <c r="AC14" s="82">
        <f>表57!DX36</f>
        <v>28702</v>
      </c>
      <c r="AD14" s="81">
        <f>表57!DY36</f>
        <v>613642</v>
      </c>
      <c r="AE14" s="81">
        <f>表57!DZ36</f>
        <v>461072</v>
      </c>
      <c r="AF14" s="80">
        <f>表57!EA36</f>
        <v>50149</v>
      </c>
      <c r="AG14" s="80">
        <f>表57!EB36</f>
        <v>56117</v>
      </c>
      <c r="AH14" s="81">
        <f>表57!EC36</f>
        <v>4581860</v>
      </c>
      <c r="AI14" s="95">
        <f t="shared" si="0"/>
        <v>5.9990291175786241E-2</v>
      </c>
    </row>
    <row r="15" spans="1:35" s="21" customFormat="1" ht="19.2" x14ac:dyDescent="0.15">
      <c r="A15" s="32">
        <v>5</v>
      </c>
      <c r="B15" s="33" t="s">
        <v>102</v>
      </c>
      <c r="C15" s="87">
        <f>表57!EE36</f>
        <v>34179651</v>
      </c>
      <c r="D15" s="88">
        <f>表57!EF36</f>
        <v>0</v>
      </c>
      <c r="E15" s="88">
        <f>表57!EG36</f>
        <v>0</v>
      </c>
      <c r="F15" s="89">
        <f>表57!EH36</f>
        <v>34179651</v>
      </c>
      <c r="G15" s="90">
        <f>表57!EI36</f>
        <v>0</v>
      </c>
      <c r="H15" s="87">
        <f>表57!EJ36</f>
        <v>43539402</v>
      </c>
      <c r="I15" s="91">
        <f>表57!EK36</f>
        <v>1083740</v>
      </c>
      <c r="J15" s="92">
        <f>表57!EL36</f>
        <v>4195797</v>
      </c>
      <c r="K15" s="93">
        <f>表57!EM36</f>
        <v>48818939</v>
      </c>
      <c r="L15" s="87">
        <f>表57!EN36</f>
        <v>887820</v>
      </c>
      <c r="M15" s="88">
        <f>表57!EO36</f>
        <v>26091</v>
      </c>
      <c r="N15" s="89">
        <f>表57!EP36</f>
        <v>913911</v>
      </c>
      <c r="O15" s="89">
        <f>表57!EQ36</f>
        <v>12162969</v>
      </c>
      <c r="P15" s="89">
        <f>表57!ER36</f>
        <v>48963100</v>
      </c>
      <c r="Q15" s="88">
        <f>表57!ES36</f>
        <v>1697669</v>
      </c>
      <c r="R15" s="88">
        <f>表57!ET36</f>
        <v>1642138</v>
      </c>
      <c r="S15" s="90">
        <f>表57!EU36</f>
        <v>148378377</v>
      </c>
      <c r="T15" s="92">
        <f>表57!EV36</f>
        <v>2050537</v>
      </c>
      <c r="U15" s="88">
        <f>表57!EW36</f>
        <v>2050537</v>
      </c>
      <c r="V15" s="90">
        <f>表57!EX36</f>
        <v>0</v>
      </c>
      <c r="W15" s="87">
        <f>表57!EY36</f>
        <v>1305985</v>
      </c>
      <c r="X15" s="88">
        <f>表57!EZ36</f>
        <v>31661</v>
      </c>
      <c r="Y15" s="88">
        <f>表57!FA36</f>
        <v>110293</v>
      </c>
      <c r="Z15" s="90">
        <f>表57!FB36</f>
        <v>1447939</v>
      </c>
      <c r="AA15" s="92">
        <f>表57!FC36</f>
        <v>47941</v>
      </c>
      <c r="AB15" s="88">
        <f>表57!FD36</f>
        <v>782</v>
      </c>
      <c r="AC15" s="90">
        <f>表57!FE36</f>
        <v>48723</v>
      </c>
      <c r="AD15" s="89">
        <f>表57!FF36</f>
        <v>364888</v>
      </c>
      <c r="AE15" s="89">
        <f>表57!FG36</f>
        <v>1468891</v>
      </c>
      <c r="AF15" s="88">
        <f>表57!FH36</f>
        <v>50929</v>
      </c>
      <c r="AG15" s="88">
        <f>表57!FI36</f>
        <v>49261</v>
      </c>
      <c r="AH15" s="89">
        <f>表57!FJ36</f>
        <v>5481168</v>
      </c>
      <c r="AI15" s="94">
        <f t="shared" si="0"/>
        <v>5.9992918008437243E-2</v>
      </c>
    </row>
    <row r="16" spans="1:35" s="21" customFormat="1" ht="19.2" x14ac:dyDescent="0.15">
      <c r="A16" s="30">
        <v>6</v>
      </c>
      <c r="B16" s="31" t="s">
        <v>103</v>
      </c>
      <c r="C16" s="79">
        <f>表57!FL36</f>
        <v>52793488</v>
      </c>
      <c r="D16" s="80">
        <f>表57!FM36</f>
        <v>4161</v>
      </c>
      <c r="E16" s="80">
        <f>表57!FN36</f>
        <v>0</v>
      </c>
      <c r="F16" s="81">
        <f>表57!FO36</f>
        <v>52797649</v>
      </c>
      <c r="G16" s="82">
        <f>表57!FP36</f>
        <v>0</v>
      </c>
      <c r="H16" s="79">
        <f>表57!FQ36</f>
        <v>45053847</v>
      </c>
      <c r="I16" s="83">
        <f>表57!FR36</f>
        <v>305980</v>
      </c>
      <c r="J16" s="84">
        <f>表57!FS36</f>
        <v>2582850</v>
      </c>
      <c r="K16" s="85">
        <f>表57!FT36</f>
        <v>47942677</v>
      </c>
      <c r="L16" s="79">
        <f>表57!FU36</f>
        <v>806926</v>
      </c>
      <c r="M16" s="80">
        <f>表57!FV36</f>
        <v>43769</v>
      </c>
      <c r="N16" s="81">
        <f>表57!FW36</f>
        <v>850695</v>
      </c>
      <c r="O16" s="81">
        <f>表57!FX36</f>
        <v>17578901</v>
      </c>
      <c r="P16" s="81">
        <f>表57!FY36</f>
        <v>23213047</v>
      </c>
      <c r="Q16" s="80">
        <f>表57!FZ36</f>
        <v>1781783</v>
      </c>
      <c r="R16" s="80">
        <f>表57!GA36</f>
        <v>1984782</v>
      </c>
      <c r="S16" s="82">
        <f>表57!GB36</f>
        <v>146149534</v>
      </c>
      <c r="T16" s="84">
        <f>表57!GC36</f>
        <v>3167587</v>
      </c>
      <c r="U16" s="80">
        <f>表57!GD36</f>
        <v>3167587</v>
      </c>
      <c r="V16" s="82">
        <f>表57!GE36</f>
        <v>0</v>
      </c>
      <c r="W16" s="79">
        <f>表57!GF36</f>
        <v>1351372</v>
      </c>
      <c r="X16" s="80">
        <f>表57!GG36</f>
        <v>8216</v>
      </c>
      <c r="Y16" s="80">
        <f>表57!GH36</f>
        <v>66813</v>
      </c>
      <c r="Z16" s="82">
        <f>表57!GI36</f>
        <v>1426401</v>
      </c>
      <c r="AA16" s="84">
        <f>表57!GJ36</f>
        <v>43573</v>
      </c>
      <c r="AB16" s="80">
        <f>表57!GK36</f>
        <v>1313</v>
      </c>
      <c r="AC16" s="82">
        <f>表57!GL36</f>
        <v>44886</v>
      </c>
      <c r="AD16" s="81">
        <f>表57!GM36</f>
        <v>527365</v>
      </c>
      <c r="AE16" s="81">
        <f>表57!GN36</f>
        <v>696393</v>
      </c>
      <c r="AF16" s="80">
        <f>表57!GO36</f>
        <v>53451</v>
      </c>
      <c r="AG16" s="80">
        <f>表57!GP36</f>
        <v>59542</v>
      </c>
      <c r="AH16" s="81">
        <f>表57!GQ36</f>
        <v>5975625</v>
      </c>
      <c r="AI16" s="95">
        <f t="shared" si="0"/>
        <v>5.9994849391873488E-2</v>
      </c>
    </row>
    <row r="17" spans="1:35" s="21" customFormat="1" ht="19.2" x14ac:dyDescent="0.15">
      <c r="A17" s="32">
        <v>7</v>
      </c>
      <c r="B17" s="33" t="s">
        <v>104</v>
      </c>
      <c r="C17" s="87">
        <f>表57!GS36</f>
        <v>46491084</v>
      </c>
      <c r="D17" s="88">
        <f>表57!GT36</f>
        <v>3060</v>
      </c>
      <c r="E17" s="88">
        <f>表57!GU36</f>
        <v>0</v>
      </c>
      <c r="F17" s="89">
        <f>表57!GV36</f>
        <v>46494144</v>
      </c>
      <c r="G17" s="90">
        <f>表57!GW36</f>
        <v>0</v>
      </c>
      <c r="H17" s="87">
        <f>表57!GX36</f>
        <v>30915502</v>
      </c>
      <c r="I17" s="91">
        <f>表57!GY36</f>
        <v>65169</v>
      </c>
      <c r="J17" s="92">
        <f>表57!GZ36</f>
        <v>3086544</v>
      </c>
      <c r="K17" s="93">
        <f>表57!HA36</f>
        <v>34067215</v>
      </c>
      <c r="L17" s="87">
        <f>表57!HB36</f>
        <v>673948</v>
      </c>
      <c r="M17" s="88">
        <f>表57!HC36</f>
        <v>370</v>
      </c>
      <c r="N17" s="89">
        <f>表57!HD36</f>
        <v>674318</v>
      </c>
      <c r="O17" s="89">
        <f>表57!HE36</f>
        <v>16005374</v>
      </c>
      <c r="P17" s="89">
        <f>表57!HF36</f>
        <v>18401898</v>
      </c>
      <c r="Q17" s="88">
        <f>表57!HG36</f>
        <v>1438130</v>
      </c>
      <c r="R17" s="88">
        <f>表57!HH36</f>
        <v>1473189</v>
      </c>
      <c r="S17" s="90">
        <f>表57!HI36</f>
        <v>118554268</v>
      </c>
      <c r="T17" s="92">
        <f>表57!HJ36</f>
        <v>2789461</v>
      </c>
      <c r="U17" s="88">
        <f>表57!HK36</f>
        <v>2789461</v>
      </c>
      <c r="V17" s="90">
        <f>表57!HL36</f>
        <v>0</v>
      </c>
      <c r="W17" s="87">
        <f>表57!HM36</f>
        <v>927301</v>
      </c>
      <c r="X17" s="88">
        <f>表57!HN36</f>
        <v>1777</v>
      </c>
      <c r="Y17" s="88">
        <f>表57!HO36</f>
        <v>85352</v>
      </c>
      <c r="Z17" s="90">
        <f>表57!HP36</f>
        <v>1014430</v>
      </c>
      <c r="AA17" s="92">
        <f>表57!HQ36</f>
        <v>36393</v>
      </c>
      <c r="AB17" s="88">
        <f>表57!HR36</f>
        <v>11</v>
      </c>
      <c r="AC17" s="90">
        <f>表57!HS36</f>
        <v>36404</v>
      </c>
      <c r="AD17" s="89">
        <f>表57!HT36</f>
        <v>480161</v>
      </c>
      <c r="AE17" s="89">
        <f>表57!HU36</f>
        <v>552057</v>
      </c>
      <c r="AF17" s="88">
        <f>表57!HV36</f>
        <v>43143</v>
      </c>
      <c r="AG17" s="88">
        <f>表57!HW36</f>
        <v>44195</v>
      </c>
      <c r="AH17" s="89">
        <f>表57!HX36</f>
        <v>4959851</v>
      </c>
      <c r="AI17" s="94">
        <f t="shared" si="0"/>
        <v>5.9995964222935259E-2</v>
      </c>
    </row>
    <row r="18" spans="1:35" s="21" customFormat="1" ht="19.2" x14ac:dyDescent="0.15">
      <c r="A18" s="30">
        <v>8</v>
      </c>
      <c r="B18" s="31" t="s">
        <v>105</v>
      </c>
      <c r="C18" s="79">
        <f>'表57 (2)'!C36</f>
        <v>84047243</v>
      </c>
      <c r="D18" s="80">
        <f>'表57 (2)'!D36</f>
        <v>7710</v>
      </c>
      <c r="E18" s="80">
        <f>'表57 (2)'!E36</f>
        <v>1904</v>
      </c>
      <c r="F18" s="81">
        <f>'表57 (2)'!F36</f>
        <v>84056857</v>
      </c>
      <c r="G18" s="82">
        <f>'表57 (2)'!G36</f>
        <v>0</v>
      </c>
      <c r="H18" s="79">
        <f>'表57 (2)'!H36</f>
        <v>46830556</v>
      </c>
      <c r="I18" s="83">
        <f>'表57 (2)'!I36</f>
        <v>1275175</v>
      </c>
      <c r="J18" s="84">
        <f>'表57 (2)'!J36</f>
        <v>2336396</v>
      </c>
      <c r="K18" s="85">
        <f>'表57 (2)'!K36</f>
        <v>50442127</v>
      </c>
      <c r="L18" s="79">
        <f>'表57 (2)'!L36</f>
        <v>941017</v>
      </c>
      <c r="M18" s="80">
        <f>'表57 (2)'!M36</f>
        <v>0</v>
      </c>
      <c r="N18" s="81">
        <f>'表57 (2)'!N36</f>
        <v>941017</v>
      </c>
      <c r="O18" s="81">
        <f>'表57 (2)'!O36</f>
        <v>37111210</v>
      </c>
      <c r="P18" s="81">
        <f>'表57 (2)'!P36</f>
        <v>24895999</v>
      </c>
      <c r="Q18" s="80">
        <f>'表57 (2)'!Q36</f>
        <v>2815178</v>
      </c>
      <c r="R18" s="80">
        <f>'表57 (2)'!R36</f>
        <v>2190709</v>
      </c>
      <c r="S18" s="82">
        <f>'表57 (2)'!S36</f>
        <v>202453097</v>
      </c>
      <c r="T18" s="84">
        <f>'表57 (2)'!T36</f>
        <v>5043167</v>
      </c>
      <c r="U18" s="80">
        <f>'表57 (2)'!U36</f>
        <v>5043167</v>
      </c>
      <c r="V18" s="82">
        <f>'表57 (2)'!V36</f>
        <v>0</v>
      </c>
      <c r="W18" s="79">
        <f>'表57 (2)'!W36</f>
        <v>1404689</v>
      </c>
      <c r="X18" s="80">
        <f>'表57 (2)'!X36</f>
        <v>36706</v>
      </c>
      <c r="Y18" s="80">
        <f>'表57 (2)'!Y36</f>
        <v>61474</v>
      </c>
      <c r="Z18" s="82">
        <f>'表57 (2)'!Z36</f>
        <v>1502869</v>
      </c>
      <c r="AA18" s="84">
        <f>'表57 (2)'!AA36</f>
        <v>50817</v>
      </c>
      <c r="AB18" s="80">
        <f>'表57 (2)'!AB36</f>
        <v>0</v>
      </c>
      <c r="AC18" s="82">
        <f>'表57 (2)'!AC36</f>
        <v>50817</v>
      </c>
      <c r="AD18" s="81">
        <f>'表57 (2)'!AD36</f>
        <v>1113336</v>
      </c>
      <c r="AE18" s="81">
        <f>'表57 (2)'!AE36</f>
        <v>746876</v>
      </c>
      <c r="AF18" s="80">
        <f>'表57 (2)'!AF36</f>
        <v>84457</v>
      </c>
      <c r="AG18" s="80">
        <f>'表57 (2)'!AG36</f>
        <v>65723</v>
      </c>
      <c r="AH18" s="81">
        <f>'表57 (2)'!AH36</f>
        <v>8607245</v>
      </c>
      <c r="AI18" s="95">
        <f t="shared" si="0"/>
        <v>5.9997092206290799E-2</v>
      </c>
    </row>
    <row r="19" spans="1:35" s="21" customFormat="1" ht="19.2" x14ac:dyDescent="0.15">
      <c r="A19" s="32">
        <v>9</v>
      </c>
      <c r="B19" s="33" t="s">
        <v>106</v>
      </c>
      <c r="C19" s="87">
        <f>'表57 (2)'!AJ36</f>
        <v>869296614</v>
      </c>
      <c r="D19" s="88">
        <f>'表57 (2)'!AK36</f>
        <v>4136</v>
      </c>
      <c r="E19" s="88">
        <f>'表57 (2)'!AL36</f>
        <v>42688</v>
      </c>
      <c r="F19" s="89">
        <f>'表57 (2)'!AM36</f>
        <v>869343438</v>
      </c>
      <c r="G19" s="90">
        <f>'表57 (2)'!AN36</f>
        <v>0</v>
      </c>
      <c r="H19" s="87">
        <f>'表57 (2)'!AO36</f>
        <v>170374359</v>
      </c>
      <c r="I19" s="91">
        <f>'表57 (2)'!AP36</f>
        <v>4539808</v>
      </c>
      <c r="J19" s="92">
        <f>'表57 (2)'!AQ36</f>
        <v>6569498</v>
      </c>
      <c r="K19" s="93">
        <f>'表57 (2)'!AR36</f>
        <v>181483665</v>
      </c>
      <c r="L19" s="87">
        <f>'表57 (2)'!AS36</f>
        <v>4569887</v>
      </c>
      <c r="M19" s="88">
        <f>'表57 (2)'!AT36</f>
        <v>1574</v>
      </c>
      <c r="N19" s="89">
        <f>'表57 (2)'!AU36</f>
        <v>4571461</v>
      </c>
      <c r="O19" s="89">
        <f>'表57 (2)'!AV36</f>
        <v>391472531</v>
      </c>
      <c r="P19" s="89">
        <f>'表57 (2)'!AW36</f>
        <v>265443759</v>
      </c>
      <c r="Q19" s="88">
        <f>'表57 (2)'!AX36</f>
        <v>29250721</v>
      </c>
      <c r="R19" s="88">
        <f>'表57 (2)'!AY36</f>
        <v>9067881</v>
      </c>
      <c r="S19" s="90">
        <f>'表57 (2)'!AZ36</f>
        <v>1750633456</v>
      </c>
      <c r="T19" s="92">
        <f>'表57 (2)'!BA36</f>
        <v>52160044</v>
      </c>
      <c r="U19" s="88">
        <f>'表57 (2)'!BB36</f>
        <v>52160044</v>
      </c>
      <c r="V19" s="90">
        <f>'表57 (2)'!BC36</f>
        <v>0</v>
      </c>
      <c r="W19" s="87">
        <f>'表57 (2)'!BD36</f>
        <v>5110661</v>
      </c>
      <c r="X19" s="88">
        <f>'表57 (2)'!BE36</f>
        <v>132255</v>
      </c>
      <c r="Y19" s="88">
        <f>'表57 (2)'!BF36</f>
        <v>182435</v>
      </c>
      <c r="Z19" s="90">
        <f>'表57 (2)'!BG36</f>
        <v>5425351</v>
      </c>
      <c r="AA19" s="92">
        <f>'表57 (2)'!BH36</f>
        <v>246775</v>
      </c>
      <c r="AB19" s="88">
        <f>'表57 (2)'!BI36</f>
        <v>47</v>
      </c>
      <c r="AC19" s="90">
        <f>'表57 (2)'!BJ36</f>
        <v>246822</v>
      </c>
      <c r="AD19" s="89">
        <f>'表57 (2)'!BK36</f>
        <v>11744164</v>
      </c>
      <c r="AE19" s="89">
        <f>'表57 (2)'!BL36</f>
        <v>7963309</v>
      </c>
      <c r="AF19" s="88">
        <f>'表57 (2)'!BM36</f>
        <v>877522</v>
      </c>
      <c r="AG19" s="88">
        <f>'表57 (2)'!BN36</f>
        <v>272036</v>
      </c>
      <c r="AH19" s="89">
        <f>'表57 (2)'!BO36</f>
        <v>78689248</v>
      </c>
      <c r="AI19" s="94">
        <f t="shared" si="0"/>
        <v>5.9999353213039376E-2</v>
      </c>
    </row>
    <row r="20" spans="1:35" s="21" customFormat="1" ht="19.2" x14ac:dyDescent="0.15">
      <c r="A20" s="30">
        <v>10</v>
      </c>
      <c r="B20" s="31" t="s">
        <v>107</v>
      </c>
      <c r="C20" s="79">
        <f>'表57 (2)'!BQ36</f>
        <v>1137705697</v>
      </c>
      <c r="D20" s="80">
        <f>'表57 (2)'!BR36</f>
        <v>20699</v>
      </c>
      <c r="E20" s="80">
        <f>'表57 (2)'!BS36</f>
        <v>44592</v>
      </c>
      <c r="F20" s="81">
        <f>'表57 (2)'!BT36</f>
        <v>1137770988</v>
      </c>
      <c r="G20" s="82">
        <f>'表57 (2)'!BU36</f>
        <v>0</v>
      </c>
      <c r="H20" s="79">
        <f>'表57 (2)'!BV36</f>
        <v>673077141</v>
      </c>
      <c r="I20" s="83">
        <f>'表57 (2)'!BW36</f>
        <v>10850030</v>
      </c>
      <c r="J20" s="84">
        <f>'表57 (2)'!BX36</f>
        <v>76608922</v>
      </c>
      <c r="K20" s="85">
        <f>'表57 (2)'!BY36</f>
        <v>760536093</v>
      </c>
      <c r="L20" s="79">
        <f>'表57 (2)'!BZ36</f>
        <v>12744574</v>
      </c>
      <c r="M20" s="80">
        <f>'表57 (2)'!CA36</f>
        <v>234815</v>
      </c>
      <c r="N20" s="81">
        <f>'表57 (2)'!CB36</f>
        <v>12979389</v>
      </c>
      <c r="O20" s="81">
        <f>'表57 (2)'!CC36</f>
        <v>565986036</v>
      </c>
      <c r="P20" s="81">
        <f>'表57 (2)'!CD36</f>
        <v>454423810</v>
      </c>
      <c r="Q20" s="80">
        <f>'表57 (2)'!CE36</f>
        <v>43473634</v>
      </c>
      <c r="R20" s="80">
        <f>'表57 (2)'!CF36</f>
        <v>26038085</v>
      </c>
      <c r="S20" s="82">
        <f>'表57 (2)'!CG36</f>
        <v>3001208035</v>
      </c>
      <c r="T20" s="84">
        <f>'表57 (2)'!CH36</f>
        <v>68263832</v>
      </c>
      <c r="U20" s="80">
        <f>'表57 (2)'!CI36</f>
        <v>68263832</v>
      </c>
      <c r="V20" s="82">
        <f>'表57 (2)'!CJ36</f>
        <v>0</v>
      </c>
      <c r="W20" s="79">
        <f>'表57 (2)'!CK36</f>
        <v>20189864</v>
      </c>
      <c r="X20" s="80">
        <f>'表57 (2)'!CL36</f>
        <v>309731</v>
      </c>
      <c r="Y20" s="80">
        <f>'表57 (2)'!CM36</f>
        <v>2015867</v>
      </c>
      <c r="Z20" s="82">
        <f>'表57 (2)'!CN36</f>
        <v>22515462</v>
      </c>
      <c r="AA20" s="84">
        <f>'表57 (2)'!CO36</f>
        <v>688163</v>
      </c>
      <c r="AB20" s="80">
        <f>'表57 (2)'!CP36</f>
        <v>7042</v>
      </c>
      <c r="AC20" s="82">
        <f>'表57 (2)'!CQ36</f>
        <v>695205</v>
      </c>
      <c r="AD20" s="81">
        <f>'表57 (2)'!CR36</f>
        <v>16979556</v>
      </c>
      <c r="AE20" s="81">
        <f>'表57 (2)'!CS36</f>
        <v>13632679</v>
      </c>
      <c r="AF20" s="80">
        <f>'表57 (2)'!CT36</f>
        <v>1304204</v>
      </c>
      <c r="AG20" s="80">
        <f>'表57 (2)'!CU36</f>
        <v>781134</v>
      </c>
      <c r="AH20" s="81">
        <f>'表57 (2)'!CV36</f>
        <v>124172072</v>
      </c>
      <c r="AI20" s="95">
        <f t="shared" si="0"/>
        <v>5.9997866635706484E-2</v>
      </c>
    </row>
    <row r="21" spans="1:35" s="21" customFormat="1" ht="19.2" x14ac:dyDescent="0.15">
      <c r="A21" s="32">
        <v>11</v>
      </c>
      <c r="B21" s="33" t="s">
        <v>108</v>
      </c>
      <c r="C21" s="87">
        <f>'表57 (2)'!CX36</f>
        <v>742324305</v>
      </c>
      <c r="D21" s="88">
        <f>'表57 (2)'!CY36</f>
        <v>1456</v>
      </c>
      <c r="E21" s="88">
        <f>'表57 (2)'!CZ36</f>
        <v>32340</v>
      </c>
      <c r="F21" s="89">
        <f>'表57 (2)'!DA36</f>
        <v>742358101</v>
      </c>
      <c r="G21" s="90">
        <f>'表57 (2)'!DB36</f>
        <v>0</v>
      </c>
      <c r="H21" s="87">
        <f>'表57 (2)'!DC36</f>
        <v>20344177</v>
      </c>
      <c r="I21" s="91">
        <f>'表57 (2)'!DD36</f>
        <v>91091</v>
      </c>
      <c r="J21" s="92">
        <f>'表57 (2)'!DE36</f>
        <v>427817</v>
      </c>
      <c r="K21" s="93">
        <f>'表57 (2)'!DF36</f>
        <v>20863085</v>
      </c>
      <c r="L21" s="87">
        <f>'表57 (2)'!DG36</f>
        <v>3886863</v>
      </c>
      <c r="M21" s="88">
        <f>'表57 (2)'!DH36</f>
        <v>370</v>
      </c>
      <c r="N21" s="89">
        <f>'表57 (2)'!DI36</f>
        <v>3887233</v>
      </c>
      <c r="O21" s="89">
        <f>'表57 (2)'!DJ36</f>
        <v>14759099</v>
      </c>
      <c r="P21" s="89">
        <f>'表57 (2)'!DK36</f>
        <v>48943567</v>
      </c>
      <c r="Q21" s="88">
        <f>'表57 (2)'!DL36</f>
        <v>14447878</v>
      </c>
      <c r="R21" s="88">
        <f>'表57 (2)'!DM36</f>
        <v>6301521</v>
      </c>
      <c r="S21" s="90">
        <f>'表57 (2)'!DN36</f>
        <v>851560484</v>
      </c>
      <c r="T21" s="92">
        <f>'表57 (2)'!DO36</f>
        <v>44540174</v>
      </c>
      <c r="U21" s="88">
        <f>'表57 (2)'!DP36</f>
        <v>44540174</v>
      </c>
      <c r="V21" s="90">
        <f>'表57 (2)'!DQ36</f>
        <v>0</v>
      </c>
      <c r="W21" s="87">
        <f>'表57 (2)'!DR36</f>
        <v>609064</v>
      </c>
      <c r="X21" s="88">
        <f>'表57 (2)'!DS36</f>
        <v>2245</v>
      </c>
      <c r="Y21" s="88">
        <f>'表57 (2)'!DT36</f>
        <v>10271</v>
      </c>
      <c r="Z21" s="90">
        <f>'表57 (2)'!DU36</f>
        <v>621580</v>
      </c>
      <c r="AA21" s="92">
        <f>'表57 (2)'!DV36</f>
        <v>209871</v>
      </c>
      <c r="AB21" s="88">
        <f>'表57 (2)'!DW36</f>
        <v>11</v>
      </c>
      <c r="AC21" s="90">
        <f>'表57 (2)'!DX36</f>
        <v>209882</v>
      </c>
      <c r="AD21" s="89">
        <f>'表57 (2)'!DY36</f>
        <v>442752</v>
      </c>
      <c r="AE21" s="89">
        <f>'表57 (2)'!DZ36</f>
        <v>1468291</v>
      </c>
      <c r="AF21" s="88">
        <f>'表57 (2)'!EA36</f>
        <v>433415</v>
      </c>
      <c r="AG21" s="88">
        <f>'表57 (2)'!EB36</f>
        <v>189029</v>
      </c>
      <c r="AH21" s="89">
        <f>'表57 (2)'!EC36</f>
        <v>47905123</v>
      </c>
      <c r="AI21" s="94">
        <f t="shared" si="0"/>
        <v>5.9998232578053326E-2</v>
      </c>
    </row>
    <row r="22" spans="1:35" s="21" customFormat="1" ht="19.2" x14ac:dyDescent="0.15">
      <c r="A22" s="30">
        <v>12</v>
      </c>
      <c r="B22" s="31" t="s">
        <v>109</v>
      </c>
      <c r="C22" s="79">
        <f>'表57 (2)'!EE36</f>
        <v>23015246</v>
      </c>
      <c r="D22" s="80">
        <f>'表57 (2)'!EF36</f>
        <v>91</v>
      </c>
      <c r="E22" s="80">
        <f>'表57 (2)'!EG36</f>
        <v>0</v>
      </c>
      <c r="F22" s="81">
        <f>'表57 (2)'!EH36</f>
        <v>23015337</v>
      </c>
      <c r="G22" s="82">
        <f>'表57 (2)'!EI36</f>
        <v>0</v>
      </c>
      <c r="H22" s="79">
        <f>'表57 (2)'!EJ36</f>
        <v>285931344</v>
      </c>
      <c r="I22" s="83">
        <f>'表57 (2)'!EK36</f>
        <v>2925612</v>
      </c>
      <c r="J22" s="84">
        <f>'表57 (2)'!EL36</f>
        <v>51324195</v>
      </c>
      <c r="K22" s="85">
        <f>'表57 (2)'!EM36</f>
        <v>340181151</v>
      </c>
      <c r="L22" s="79">
        <f>'表57 (2)'!EN36</f>
        <v>4343343</v>
      </c>
      <c r="M22" s="80">
        <f>'表57 (2)'!EO36</f>
        <v>145278</v>
      </c>
      <c r="N22" s="81">
        <f>'表57 (2)'!EP36</f>
        <v>4488621</v>
      </c>
      <c r="O22" s="81">
        <f>'表57 (2)'!EQ36</f>
        <v>71200389</v>
      </c>
      <c r="P22" s="81">
        <f>'表57 (2)'!ER36</f>
        <v>58136794</v>
      </c>
      <c r="Q22" s="80">
        <f>'表57 (2)'!ES36</f>
        <v>4818550</v>
      </c>
      <c r="R22" s="80">
        <f>'表57 (2)'!ET36</f>
        <v>7808807</v>
      </c>
      <c r="S22" s="82">
        <f>'表57 (2)'!EU36</f>
        <v>509649649</v>
      </c>
      <c r="T22" s="84">
        <f>'表57 (2)'!EV36</f>
        <v>1380272</v>
      </c>
      <c r="U22" s="80">
        <f>'表57 (2)'!EW36</f>
        <v>1380272</v>
      </c>
      <c r="V22" s="82">
        <f>'表57 (2)'!EX36</f>
        <v>0</v>
      </c>
      <c r="W22" s="79">
        <f>'表57 (2)'!EY36</f>
        <v>8577126</v>
      </c>
      <c r="X22" s="80">
        <f>'表57 (2)'!EZ36</f>
        <v>80972</v>
      </c>
      <c r="Y22" s="80">
        <f>'表57 (2)'!FA36</f>
        <v>1340960</v>
      </c>
      <c r="Z22" s="82">
        <f>'表57 (2)'!FB36</f>
        <v>9999058</v>
      </c>
      <c r="AA22" s="84">
        <f>'表57 (2)'!FC36</f>
        <v>234493</v>
      </c>
      <c r="AB22" s="80">
        <f>'表57 (2)'!FD36</f>
        <v>4358</v>
      </c>
      <c r="AC22" s="82">
        <f>'表57 (2)'!FE36</f>
        <v>238851</v>
      </c>
      <c r="AD22" s="81">
        <f>'表57 (2)'!FF36</f>
        <v>2136000</v>
      </c>
      <c r="AE22" s="81">
        <f>'表57 (2)'!FG36</f>
        <v>1744081</v>
      </c>
      <c r="AF22" s="80">
        <f>'表57 (2)'!FH36</f>
        <v>144553</v>
      </c>
      <c r="AG22" s="80">
        <f>'表57 (2)'!FI36</f>
        <v>234260</v>
      </c>
      <c r="AH22" s="81">
        <f>'表57 (2)'!FJ36</f>
        <v>15877075</v>
      </c>
      <c r="AI22" s="95">
        <f t="shared" si="0"/>
        <v>5.9971835302694024E-2</v>
      </c>
    </row>
    <row r="23" spans="1:35" s="21" customFormat="1" ht="19.2" x14ac:dyDescent="0.15">
      <c r="A23" s="32">
        <v>13</v>
      </c>
      <c r="B23" s="33" t="s">
        <v>110</v>
      </c>
      <c r="C23" s="87">
        <f>'表57 (2)'!FL36</f>
        <v>161346594</v>
      </c>
      <c r="D23" s="88">
        <f>'表57 (2)'!FM36</f>
        <v>8762</v>
      </c>
      <c r="E23" s="88">
        <f>'表57 (2)'!FN36</f>
        <v>0</v>
      </c>
      <c r="F23" s="89">
        <f>'表57 (2)'!FO36</f>
        <v>161355356</v>
      </c>
      <c r="G23" s="90">
        <f>'表57 (2)'!FP36</f>
        <v>0</v>
      </c>
      <c r="H23" s="87">
        <f>'表57 (2)'!FQ36</f>
        <v>169940882</v>
      </c>
      <c r="I23" s="91">
        <f>'表57 (2)'!FR36</f>
        <v>2109435</v>
      </c>
      <c r="J23" s="92">
        <f>'表57 (2)'!FS36</f>
        <v>16378833</v>
      </c>
      <c r="K23" s="93">
        <f>'表57 (2)'!FT36</f>
        <v>188429150</v>
      </c>
      <c r="L23" s="87">
        <f>'表57 (2)'!FU36</f>
        <v>2890327</v>
      </c>
      <c r="M23" s="88">
        <f>'表57 (2)'!FV36</f>
        <v>87963</v>
      </c>
      <c r="N23" s="89">
        <f>'表57 (2)'!FW36</f>
        <v>2978290</v>
      </c>
      <c r="O23" s="89">
        <f>'表57 (2)'!FX36</f>
        <v>66201906</v>
      </c>
      <c r="P23" s="89">
        <f>'表57 (2)'!FY36</f>
        <v>105947258</v>
      </c>
      <c r="Q23" s="88">
        <f>'表57 (2)'!FZ36</f>
        <v>6589185</v>
      </c>
      <c r="R23" s="88">
        <f>'表57 (2)'!GA36</f>
        <v>6970688</v>
      </c>
      <c r="S23" s="90">
        <f>'表57 (2)'!GB36</f>
        <v>538471833</v>
      </c>
      <c r="T23" s="92">
        <f>'表57 (2)'!GC36</f>
        <v>9680349</v>
      </c>
      <c r="U23" s="88">
        <f>'表57 (2)'!GD36</f>
        <v>9680349</v>
      </c>
      <c r="V23" s="90">
        <f>'表57 (2)'!GE36</f>
        <v>0</v>
      </c>
      <c r="W23" s="87">
        <f>'表57 (2)'!GF36</f>
        <v>5097388</v>
      </c>
      <c r="X23" s="88">
        <f>'表57 (2)'!GG36</f>
        <v>59798</v>
      </c>
      <c r="Y23" s="88">
        <f>'表57 (2)'!GH36</f>
        <v>430998</v>
      </c>
      <c r="Z23" s="90">
        <f>'表57 (2)'!GI36</f>
        <v>5588184</v>
      </c>
      <c r="AA23" s="92">
        <f>'表57 (2)'!GJ36</f>
        <v>156078</v>
      </c>
      <c r="AB23" s="88">
        <f>'表57 (2)'!GK36</f>
        <v>2637</v>
      </c>
      <c r="AC23" s="90">
        <f>'表57 (2)'!GL36</f>
        <v>158715</v>
      </c>
      <c r="AD23" s="89">
        <f>'表57 (2)'!GM36</f>
        <v>1986056</v>
      </c>
      <c r="AE23" s="89">
        <f>'表57 (2)'!GN36</f>
        <v>3178413</v>
      </c>
      <c r="AF23" s="88">
        <f>'表57 (2)'!GO36</f>
        <v>197672</v>
      </c>
      <c r="AG23" s="88">
        <f>'表57 (2)'!GP36</f>
        <v>209115</v>
      </c>
      <c r="AH23" s="89">
        <f>'表57 (2)'!GQ36</f>
        <v>20998504</v>
      </c>
      <c r="AI23" s="94">
        <f t="shared" si="0"/>
        <v>5.999397379780811E-2</v>
      </c>
    </row>
    <row r="24" spans="1:35" s="21" customFormat="1" ht="19.2" x14ac:dyDescent="0.15">
      <c r="A24" s="30">
        <v>14</v>
      </c>
      <c r="B24" s="31" t="s">
        <v>105</v>
      </c>
      <c r="C24" s="79">
        <f>'表57 (2)'!GS36</f>
        <v>84047243</v>
      </c>
      <c r="D24" s="80">
        <f>'表57 (2)'!GT36</f>
        <v>7710</v>
      </c>
      <c r="E24" s="80">
        <f>'表57 (2)'!GU36</f>
        <v>1904</v>
      </c>
      <c r="F24" s="81">
        <f>'表57 (2)'!GV36</f>
        <v>84056857</v>
      </c>
      <c r="G24" s="82">
        <f>'表57 (2)'!GW36</f>
        <v>0</v>
      </c>
      <c r="H24" s="79">
        <f>'表57 (2)'!GX36</f>
        <v>46830556</v>
      </c>
      <c r="I24" s="83">
        <f>'表57 (2)'!GY36</f>
        <v>1275175</v>
      </c>
      <c r="J24" s="84">
        <f>'表57 (2)'!GZ36</f>
        <v>2336396</v>
      </c>
      <c r="K24" s="85">
        <f>'表57 (2)'!HA36</f>
        <v>50442127</v>
      </c>
      <c r="L24" s="79">
        <f>'表57 (2)'!HB36</f>
        <v>941017</v>
      </c>
      <c r="M24" s="80">
        <f>'表57 (2)'!HC36</f>
        <v>0</v>
      </c>
      <c r="N24" s="81">
        <f>'表57 (2)'!HD36</f>
        <v>941017</v>
      </c>
      <c r="O24" s="81">
        <f>'表57 (2)'!HE36</f>
        <v>37111210</v>
      </c>
      <c r="P24" s="81">
        <f>'表57 (2)'!HF36</f>
        <v>24895999</v>
      </c>
      <c r="Q24" s="80">
        <f>'表57 (2)'!HG36</f>
        <v>2815178</v>
      </c>
      <c r="R24" s="80">
        <f>'表57 (2)'!HH36</f>
        <v>2190709</v>
      </c>
      <c r="S24" s="82">
        <f>'表57 (2)'!HI36</f>
        <v>202453097</v>
      </c>
      <c r="T24" s="84">
        <f>'表57 (2)'!HJ36</f>
        <v>5043167</v>
      </c>
      <c r="U24" s="80">
        <f>'表57 (2)'!HK36</f>
        <v>5043167</v>
      </c>
      <c r="V24" s="82">
        <f>'表57 (2)'!HL36</f>
        <v>0</v>
      </c>
      <c r="W24" s="79">
        <f>'表57 (2)'!HM36</f>
        <v>1404689</v>
      </c>
      <c r="X24" s="80">
        <f>'表57 (2)'!HN36</f>
        <v>36706</v>
      </c>
      <c r="Y24" s="80">
        <f>'表57 (2)'!HO36</f>
        <v>61474</v>
      </c>
      <c r="Z24" s="82">
        <f>'表57 (2)'!HP36</f>
        <v>1502869</v>
      </c>
      <c r="AA24" s="84">
        <f>'表57 (2)'!HQ36</f>
        <v>50817</v>
      </c>
      <c r="AB24" s="80">
        <f>'表57 (2)'!HR36</f>
        <v>0</v>
      </c>
      <c r="AC24" s="82">
        <f>'表57 (2)'!HS36</f>
        <v>50817</v>
      </c>
      <c r="AD24" s="81">
        <f>'表57 (2)'!HT36</f>
        <v>1113336</v>
      </c>
      <c r="AE24" s="81">
        <f>'表57 (2)'!HU36</f>
        <v>746876</v>
      </c>
      <c r="AF24" s="80">
        <f>'表57 (2)'!HV36</f>
        <v>84457</v>
      </c>
      <c r="AG24" s="80">
        <f>'表57 (2)'!HW36</f>
        <v>65723</v>
      </c>
      <c r="AH24" s="81">
        <f>'表57 (2)'!HX36</f>
        <v>8607245</v>
      </c>
      <c r="AI24" s="95">
        <f t="shared" si="0"/>
        <v>5.9997092206290799E-2</v>
      </c>
    </row>
    <row r="25" spans="1:35" s="21" customFormat="1" ht="19.2" x14ac:dyDescent="0.15">
      <c r="A25" s="32">
        <v>15</v>
      </c>
      <c r="B25" s="33" t="s">
        <v>106</v>
      </c>
      <c r="C25" s="87">
        <f>'表57 (3)'!C36</f>
        <v>869296614</v>
      </c>
      <c r="D25" s="88">
        <f>'表57 (3)'!D36</f>
        <v>4136</v>
      </c>
      <c r="E25" s="88">
        <f>'表57 (3)'!E36</f>
        <v>42688</v>
      </c>
      <c r="F25" s="89">
        <f>'表57 (3)'!F36</f>
        <v>869343438</v>
      </c>
      <c r="G25" s="90">
        <f>'表57 (3)'!G36</f>
        <v>0</v>
      </c>
      <c r="H25" s="87">
        <f>'表57 (3)'!H36</f>
        <v>170374359</v>
      </c>
      <c r="I25" s="91">
        <f>'表57 (3)'!I36</f>
        <v>4539808</v>
      </c>
      <c r="J25" s="92">
        <f>'表57 (3)'!J36</f>
        <v>6569498</v>
      </c>
      <c r="K25" s="93">
        <f>'表57 (3)'!K36</f>
        <v>181483665</v>
      </c>
      <c r="L25" s="87">
        <f>'表57 (3)'!L36</f>
        <v>4569887</v>
      </c>
      <c r="M25" s="88">
        <f>'表57 (3)'!M36</f>
        <v>1574</v>
      </c>
      <c r="N25" s="89">
        <f>'表57 (3)'!N36</f>
        <v>4571461</v>
      </c>
      <c r="O25" s="89">
        <f>'表57 (3)'!O36</f>
        <v>391472531</v>
      </c>
      <c r="P25" s="89">
        <f>'表57 (3)'!P36</f>
        <v>265443759</v>
      </c>
      <c r="Q25" s="88">
        <f>'表57 (3)'!Q36</f>
        <v>29250721</v>
      </c>
      <c r="R25" s="88">
        <f>'表57 (3)'!R36</f>
        <v>9067881</v>
      </c>
      <c r="S25" s="90">
        <f>'表57 (3)'!S36</f>
        <v>1750633456</v>
      </c>
      <c r="T25" s="92">
        <f>'表57 (3)'!T36</f>
        <v>52160044</v>
      </c>
      <c r="U25" s="88">
        <f>'表57 (3)'!U36</f>
        <v>52160044</v>
      </c>
      <c r="V25" s="90">
        <f>'表57 (3)'!V36</f>
        <v>0</v>
      </c>
      <c r="W25" s="87">
        <f>'表57 (3)'!W36</f>
        <v>5110661</v>
      </c>
      <c r="X25" s="88">
        <f>'表57 (3)'!X36</f>
        <v>132255</v>
      </c>
      <c r="Y25" s="88">
        <f>'表57 (3)'!Y36</f>
        <v>182435</v>
      </c>
      <c r="Z25" s="90">
        <f>'表57 (3)'!Z36</f>
        <v>5425351</v>
      </c>
      <c r="AA25" s="92">
        <f>'表57 (3)'!AA36</f>
        <v>246775</v>
      </c>
      <c r="AB25" s="88">
        <f>'表57 (3)'!AB36</f>
        <v>47</v>
      </c>
      <c r="AC25" s="90">
        <f>'表57 (3)'!AC36</f>
        <v>246822</v>
      </c>
      <c r="AD25" s="89">
        <f>'表57 (3)'!AD36</f>
        <v>11744164</v>
      </c>
      <c r="AE25" s="89">
        <f>'表57 (3)'!AE36</f>
        <v>7963309</v>
      </c>
      <c r="AF25" s="88">
        <f>'表57 (3)'!AF36</f>
        <v>877522</v>
      </c>
      <c r="AG25" s="88">
        <f>'表57 (3)'!AG36</f>
        <v>272036</v>
      </c>
      <c r="AH25" s="89">
        <f>'表57 (3)'!AH36</f>
        <v>78689248</v>
      </c>
      <c r="AI25" s="94">
        <f t="shared" si="0"/>
        <v>5.9999353213039376E-2</v>
      </c>
    </row>
    <row r="26" spans="1:35" s="21" customFormat="1" ht="19.2" x14ac:dyDescent="0.15">
      <c r="A26" s="30">
        <v>16</v>
      </c>
      <c r="B26" s="31" t="s">
        <v>111</v>
      </c>
      <c r="C26" s="79">
        <f>'表57 (3)'!AJ36</f>
        <v>184290417</v>
      </c>
      <c r="D26" s="80">
        <f>'表57 (3)'!AK36</f>
        <v>8853</v>
      </c>
      <c r="E26" s="80">
        <f>'表57 (3)'!AL36</f>
        <v>0</v>
      </c>
      <c r="F26" s="81">
        <f>'表57 (3)'!AM36</f>
        <v>184299270</v>
      </c>
      <c r="G26" s="82">
        <f>'表57 (3)'!AN36</f>
        <v>0</v>
      </c>
      <c r="H26" s="79">
        <f>'表57 (3)'!AO36</f>
        <v>455746046</v>
      </c>
      <c r="I26" s="83">
        <f>'表57 (3)'!AP36</f>
        <v>5035047</v>
      </c>
      <c r="J26" s="84">
        <f>'表57 (3)'!AQ36</f>
        <v>67703028</v>
      </c>
      <c r="K26" s="85">
        <f>'表57 (3)'!AR36</f>
        <v>528484121</v>
      </c>
      <c r="L26" s="79">
        <f>'表57 (3)'!AS36</f>
        <v>7233670</v>
      </c>
      <c r="M26" s="80">
        <f>'表57 (3)'!AT36</f>
        <v>233241</v>
      </c>
      <c r="N26" s="81">
        <f>'表57 (3)'!AU36</f>
        <v>7466911</v>
      </c>
      <c r="O26" s="81">
        <f>'表57 (3)'!AV36</f>
        <v>137401701</v>
      </c>
      <c r="P26" s="81">
        <f>'表57 (3)'!AW36</f>
        <v>164028175</v>
      </c>
      <c r="Q26" s="80">
        <f>'表57 (3)'!AX36</f>
        <v>11332539</v>
      </c>
      <c r="R26" s="80">
        <f>'表57 (3)'!AY36</f>
        <v>14778990</v>
      </c>
      <c r="S26" s="82">
        <f>'表57 (3)'!AZ36</f>
        <v>1047791707</v>
      </c>
      <c r="T26" s="84">
        <f>'表57 (3)'!BA36</f>
        <v>7370435</v>
      </c>
      <c r="U26" s="80">
        <f>'表57 (3)'!BB36</f>
        <v>7370435</v>
      </c>
      <c r="V26" s="82">
        <f>'表57 (3)'!BC36</f>
        <v>0</v>
      </c>
      <c r="W26" s="79">
        <f>'表57 (3)'!BD36</f>
        <v>9113366</v>
      </c>
      <c r="X26" s="80">
        <f>'表57 (3)'!BE36</f>
        <v>93848</v>
      </c>
      <c r="Y26" s="80">
        <f>'表57 (3)'!BF36</f>
        <v>1181303</v>
      </c>
      <c r="Z26" s="82">
        <f>'表57 (3)'!BG36</f>
        <v>10388517</v>
      </c>
      <c r="AA26" s="84">
        <f>'表57 (3)'!BH36</f>
        <v>260372</v>
      </c>
      <c r="AB26" s="80">
        <f>'表57 (3)'!BI36</f>
        <v>4664</v>
      </c>
      <c r="AC26" s="82">
        <f>'表57 (3)'!BJ36</f>
        <v>265036</v>
      </c>
      <c r="AD26" s="81">
        <f>'表57 (3)'!BK36</f>
        <v>2748016</v>
      </c>
      <c r="AE26" s="81">
        <f>'表57 (3)'!BL36</f>
        <v>3280531</v>
      </c>
      <c r="AF26" s="80">
        <f>'表57 (3)'!BM36</f>
        <v>226652</v>
      </c>
      <c r="AG26" s="80">
        <f>'表57 (3)'!BN36</f>
        <v>295573</v>
      </c>
      <c r="AH26" s="81">
        <f>'表57 (3)'!BO36</f>
        <v>24574760</v>
      </c>
      <c r="AI26" s="95">
        <f t="shared" si="0"/>
        <v>3.9991666814524006E-2</v>
      </c>
    </row>
    <row r="27" spans="1:35" s="21" customFormat="1" ht="19.2" x14ac:dyDescent="0.15">
      <c r="A27" s="32">
        <v>17</v>
      </c>
      <c r="B27" s="33" t="s">
        <v>112</v>
      </c>
      <c r="C27" s="87">
        <f>'表57 (3)'!BQ36</f>
        <v>84039729</v>
      </c>
      <c r="D27" s="88">
        <f>'表57 (3)'!BR36</f>
        <v>7710</v>
      </c>
      <c r="E27" s="88">
        <f>'表57 (3)'!BS36</f>
        <v>1904</v>
      </c>
      <c r="F27" s="89">
        <f>'表57 (3)'!BT36</f>
        <v>84049343</v>
      </c>
      <c r="G27" s="90">
        <f>'表57 (3)'!BU36</f>
        <v>0</v>
      </c>
      <c r="H27" s="87">
        <f>'表57 (3)'!BV36</f>
        <v>46830556</v>
      </c>
      <c r="I27" s="91">
        <f>'表57 (3)'!BW36</f>
        <v>1275175</v>
      </c>
      <c r="J27" s="92">
        <f>'表57 (3)'!BX36</f>
        <v>2336396</v>
      </c>
      <c r="K27" s="93">
        <f>'表57 (3)'!BY36</f>
        <v>50442127</v>
      </c>
      <c r="L27" s="87">
        <f>'表57 (3)'!BZ36</f>
        <v>941017</v>
      </c>
      <c r="M27" s="88">
        <f>'表57 (3)'!CA36</f>
        <v>0</v>
      </c>
      <c r="N27" s="89">
        <f>'表57 (3)'!CB36</f>
        <v>941017</v>
      </c>
      <c r="O27" s="89">
        <f>'表57 (3)'!CC36</f>
        <v>37111210</v>
      </c>
      <c r="P27" s="89">
        <f>'表57 (3)'!CD36</f>
        <v>24895999</v>
      </c>
      <c r="Q27" s="88">
        <f>'表57 (3)'!CE36</f>
        <v>2814816</v>
      </c>
      <c r="R27" s="88">
        <f>'表57 (3)'!CF36</f>
        <v>2190709</v>
      </c>
      <c r="S27" s="90">
        <f>'表57 (3)'!CG36</f>
        <v>202445221</v>
      </c>
      <c r="T27" s="92">
        <f>'表57 (3)'!CH36</f>
        <v>3361741</v>
      </c>
      <c r="U27" s="88">
        <f>'表57 (3)'!CI36</f>
        <v>3361741</v>
      </c>
      <c r="V27" s="90">
        <f>'表57 (3)'!CJ36</f>
        <v>0</v>
      </c>
      <c r="W27" s="87">
        <f>'表57 (3)'!CK36</f>
        <v>936392</v>
      </c>
      <c r="X27" s="88">
        <f>'表57 (3)'!CL36</f>
        <v>24471</v>
      </c>
      <c r="Y27" s="88">
        <f>'表57 (3)'!CM36</f>
        <v>40984</v>
      </c>
      <c r="Z27" s="90">
        <f>'表57 (3)'!CN36</f>
        <v>1001847</v>
      </c>
      <c r="AA27" s="92">
        <f>'表57 (3)'!CO36</f>
        <v>33877</v>
      </c>
      <c r="AB27" s="88">
        <f>'表57 (3)'!CP36</f>
        <v>0</v>
      </c>
      <c r="AC27" s="90">
        <f>'表57 (3)'!CQ36</f>
        <v>33877</v>
      </c>
      <c r="AD27" s="89">
        <f>'表57 (3)'!CR36</f>
        <v>742224</v>
      </c>
      <c r="AE27" s="89">
        <f>'表57 (3)'!CS36</f>
        <v>497915</v>
      </c>
      <c r="AF27" s="88">
        <f>'表57 (3)'!CT36</f>
        <v>56294</v>
      </c>
      <c r="AG27" s="88">
        <f>'表57 (3)'!CU36</f>
        <v>43817</v>
      </c>
      <c r="AH27" s="89">
        <f>'表57 (3)'!CV36</f>
        <v>5737715</v>
      </c>
      <c r="AI27" s="94">
        <f t="shared" si="0"/>
        <v>3.9997231150278E-2</v>
      </c>
    </row>
    <row r="28" spans="1:35" s="21" customFormat="1" ht="19.2" x14ac:dyDescent="0.15">
      <c r="A28" s="30">
        <v>18</v>
      </c>
      <c r="B28" s="31" t="s">
        <v>113</v>
      </c>
      <c r="C28" s="79">
        <f>'表57 (3)'!CX36</f>
        <v>869405074</v>
      </c>
      <c r="D28" s="80">
        <f>'表57 (3)'!CY36</f>
        <v>4136</v>
      </c>
      <c r="E28" s="80">
        <f>'表57 (3)'!CZ36</f>
        <v>42688</v>
      </c>
      <c r="F28" s="81">
        <f>'表57 (3)'!DA36</f>
        <v>869451898</v>
      </c>
      <c r="G28" s="82">
        <f>'表57 (3)'!DB36</f>
        <v>0</v>
      </c>
      <c r="H28" s="79">
        <f>'表57 (3)'!DC36</f>
        <v>170374359</v>
      </c>
      <c r="I28" s="83">
        <f>'表57 (3)'!DD36</f>
        <v>4539808</v>
      </c>
      <c r="J28" s="84">
        <f>'表57 (3)'!DE36</f>
        <v>6569498</v>
      </c>
      <c r="K28" s="85">
        <f>'表57 (3)'!DF36</f>
        <v>181483665</v>
      </c>
      <c r="L28" s="79">
        <f>'表57 (3)'!DG36</f>
        <v>4569887</v>
      </c>
      <c r="M28" s="80">
        <f>'表57 (3)'!DH36</f>
        <v>1574</v>
      </c>
      <c r="N28" s="81">
        <f>'表57 (3)'!DI36</f>
        <v>4571461</v>
      </c>
      <c r="O28" s="81">
        <f>'表57 (3)'!DJ36</f>
        <v>391472531</v>
      </c>
      <c r="P28" s="81">
        <f>'表57 (3)'!DK36</f>
        <v>265451545</v>
      </c>
      <c r="Q28" s="80">
        <f>'表57 (3)'!DL36</f>
        <v>29250721</v>
      </c>
      <c r="R28" s="80">
        <f>'表57 (3)'!DM36</f>
        <v>9067881</v>
      </c>
      <c r="S28" s="82">
        <f>'表57 (3)'!DN36</f>
        <v>1750749702</v>
      </c>
      <c r="T28" s="84">
        <f>'表57 (3)'!DO36</f>
        <v>34773662</v>
      </c>
      <c r="U28" s="80">
        <f>'表57 (3)'!DP36</f>
        <v>34773662</v>
      </c>
      <c r="V28" s="82">
        <f>'表57 (3)'!DQ36</f>
        <v>0</v>
      </c>
      <c r="W28" s="79">
        <f>'表57 (3)'!DR36</f>
        <v>3406940</v>
      </c>
      <c r="X28" s="80">
        <f>'表57 (3)'!DS36</f>
        <v>88167</v>
      </c>
      <c r="Y28" s="80">
        <f>'表57 (3)'!DT36</f>
        <v>121620</v>
      </c>
      <c r="Z28" s="82">
        <f>'表57 (3)'!DU36</f>
        <v>3616727</v>
      </c>
      <c r="AA28" s="84">
        <f>'表57 (3)'!DV36</f>
        <v>164516</v>
      </c>
      <c r="AB28" s="80">
        <f>'表57 (3)'!DW36</f>
        <v>32</v>
      </c>
      <c r="AC28" s="82">
        <f>'表57 (3)'!DX36</f>
        <v>164548</v>
      </c>
      <c r="AD28" s="81">
        <f>'表57 (3)'!DY36</f>
        <v>7829441</v>
      </c>
      <c r="AE28" s="81">
        <f>'表57 (3)'!DZ36</f>
        <v>5305041</v>
      </c>
      <c r="AF28" s="80">
        <f>'表57 (3)'!EA36</f>
        <v>580503</v>
      </c>
      <c r="AG28" s="80">
        <f>'表57 (3)'!EB36</f>
        <v>181358</v>
      </c>
      <c r="AH28" s="81">
        <f>'表57 (3)'!EC36</f>
        <v>52451280</v>
      </c>
      <c r="AI28" s="95">
        <f t="shared" si="0"/>
        <v>3.9994923330422129E-2</v>
      </c>
    </row>
    <row r="29" spans="1:35" s="21" customFormat="1" ht="21" customHeight="1" x14ac:dyDescent="0.15">
      <c r="A29" s="34">
        <v>19</v>
      </c>
      <c r="B29" s="35" t="s">
        <v>114</v>
      </c>
      <c r="C29" s="96">
        <f>'表57 (3)'!EE36</f>
        <v>1137735220</v>
      </c>
      <c r="D29" s="97">
        <f>'表57 (3)'!EF36</f>
        <v>20699</v>
      </c>
      <c r="E29" s="97">
        <f>'表57 (3)'!EG36</f>
        <v>44592</v>
      </c>
      <c r="F29" s="98">
        <f>'表57 (3)'!EH36</f>
        <v>1137800511</v>
      </c>
      <c r="G29" s="99">
        <f>'表57 (3)'!EI36</f>
        <v>0</v>
      </c>
      <c r="H29" s="96">
        <f>'表57 (3)'!EJ36</f>
        <v>672950961</v>
      </c>
      <c r="I29" s="100">
        <f>'表57 (3)'!EK36</f>
        <v>10850030</v>
      </c>
      <c r="J29" s="101">
        <f>'表57 (3)'!EL36</f>
        <v>76608922</v>
      </c>
      <c r="K29" s="102">
        <f>'表57 (3)'!EM36</f>
        <v>760409913</v>
      </c>
      <c r="L29" s="96">
        <f>'表57 (3)'!EN36</f>
        <v>12744574</v>
      </c>
      <c r="M29" s="97">
        <f>'表57 (3)'!EO36</f>
        <v>234815</v>
      </c>
      <c r="N29" s="98">
        <f>'表57 (3)'!EP36</f>
        <v>12979389</v>
      </c>
      <c r="O29" s="98">
        <f>'表57 (3)'!EQ36</f>
        <v>565985442</v>
      </c>
      <c r="P29" s="98">
        <f>'表57 (3)'!ER36</f>
        <v>454375719</v>
      </c>
      <c r="Q29" s="97">
        <f>'表57 (3)'!ES36</f>
        <v>43398076</v>
      </c>
      <c r="R29" s="97">
        <f>'表57 (3)'!ET36</f>
        <v>26037580</v>
      </c>
      <c r="S29" s="99">
        <f>'表57 (3)'!EU36</f>
        <v>3000986630</v>
      </c>
      <c r="T29" s="101">
        <f>'表57 (3)'!EV36</f>
        <v>45505838</v>
      </c>
      <c r="U29" s="97">
        <f>'表57 (3)'!EW36</f>
        <v>45505838</v>
      </c>
      <c r="V29" s="99">
        <f>'表57 (3)'!EX36</f>
        <v>0</v>
      </c>
      <c r="W29" s="96">
        <f>'表57 (3)'!EY36</f>
        <v>13456698</v>
      </c>
      <c r="X29" s="97">
        <f>'表57 (3)'!EZ36</f>
        <v>206486</v>
      </c>
      <c r="Y29" s="97">
        <f>'表57 (3)'!FA36</f>
        <v>1343907</v>
      </c>
      <c r="Z29" s="99">
        <f>'表57 (3)'!FB36</f>
        <v>15007091</v>
      </c>
      <c r="AA29" s="101">
        <f>'表57 (3)'!FC36</f>
        <v>458765</v>
      </c>
      <c r="AB29" s="97">
        <f>'表57 (3)'!FD36</f>
        <v>4696</v>
      </c>
      <c r="AC29" s="99">
        <f>'表57 (3)'!FE36</f>
        <v>463461</v>
      </c>
      <c r="AD29" s="98">
        <f>'表57 (3)'!FF36</f>
        <v>11319681</v>
      </c>
      <c r="AE29" s="98">
        <f>'表57 (3)'!FG36</f>
        <v>9083487</v>
      </c>
      <c r="AF29" s="97">
        <f>'表57 (3)'!FH36</f>
        <v>863449</v>
      </c>
      <c r="AG29" s="97">
        <f>'表57 (3)'!FI36</f>
        <v>520748</v>
      </c>
      <c r="AH29" s="98">
        <f>'表57 (3)'!FJ36</f>
        <v>82763755</v>
      </c>
      <c r="AI29" s="103">
        <f t="shared" si="0"/>
        <v>3.9994566323410627E-2</v>
      </c>
    </row>
  </sheetData>
  <mergeCells count="49">
    <mergeCell ref="W4:Z4"/>
    <mergeCell ref="AA4:AC4"/>
    <mergeCell ref="AD4:AH4"/>
    <mergeCell ref="A5:B10"/>
    <mergeCell ref="C5:C9"/>
    <mergeCell ref="D5:D9"/>
    <mergeCell ref="E5:E9"/>
    <mergeCell ref="F5:F9"/>
    <mergeCell ref="G5:G9"/>
    <mergeCell ref="H5:I5"/>
    <mergeCell ref="L4:S4"/>
    <mergeCell ref="T4:V4"/>
    <mergeCell ref="A4:B4"/>
    <mergeCell ref="C4:G4"/>
    <mergeCell ref="H4:I4"/>
    <mergeCell ref="J4:K4"/>
    <mergeCell ref="L5:N5"/>
    <mergeCell ref="Q5:Q9"/>
    <mergeCell ref="N6:N9"/>
    <mergeCell ref="L6:L9"/>
    <mergeCell ref="M6:M9"/>
    <mergeCell ref="O5:O9"/>
    <mergeCell ref="P5:P9"/>
    <mergeCell ref="AI5:AI9"/>
    <mergeCell ref="H6:H9"/>
    <mergeCell ref="I6:I9"/>
    <mergeCell ref="J6:J9"/>
    <mergeCell ref="K6:K9"/>
    <mergeCell ref="T5:T9"/>
    <mergeCell ref="U5:U6"/>
    <mergeCell ref="R5:R9"/>
    <mergeCell ref="S5:S9"/>
    <mergeCell ref="U7:U9"/>
    <mergeCell ref="W6:W9"/>
    <mergeCell ref="X6:X9"/>
    <mergeCell ref="Y6:Y9"/>
    <mergeCell ref="Z6:Z9"/>
    <mergeCell ref="AA6:AA9"/>
    <mergeCell ref="J5:K5"/>
    <mergeCell ref="AG5:AG9"/>
    <mergeCell ref="AB6:AB9"/>
    <mergeCell ref="AD5:AD9"/>
    <mergeCell ref="AE5:AE9"/>
    <mergeCell ref="AH5:AH9"/>
    <mergeCell ref="AC6:AC9"/>
    <mergeCell ref="V5:V9"/>
    <mergeCell ref="W5:Z5"/>
    <mergeCell ref="AA5:AC5"/>
    <mergeCell ref="AF5:AF9"/>
  </mergeCells>
  <phoneticPr fontId="3"/>
  <dataValidations disablePrompts="1"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3桁以上の入力は行えません" sqref="AH11">
      <formula1>-99999999999</formula1>
      <formula2>999999999999</formula2>
    </dataValidation>
  </dataValidations>
  <pageMargins left="0.59055118110236227" right="0" top="1.0629921259842521" bottom="0.39370078740157483" header="0.51181102362204722" footer="0.19685039370078741"/>
  <pageSetup paperSize="9" scale="90" firstPageNumber="51" pageOrder="overThenDown" orientation="landscape" useFirstPageNumber="1" horizontalDpi="300" verticalDpi="300" r:id="rId1"/>
  <headerFooter alignWithMargins="0">
    <oddHeader>&amp;C&amp;"ＭＳ Ｐゴシック,太字"&amp;12第57表　課税標準額段階別令和３年度分所得割額等に関する調（つづき）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特別区計）</oddHeader>
  </headerFooter>
  <colBreaks count="3" manualBreakCount="3">
    <brk id="9" max="1048575" man="1"/>
    <brk id="19" max="1048575" man="1"/>
    <brk id="26" max="1048575" man="1"/>
  </colBreaks>
  <ignoredErrors>
    <ignoredError sqref="C3:AH3" numberStoredAsText="1"/>
    <ignoredError sqref="C11:AH29"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7">
    <tabColor theme="8"/>
  </sheetPr>
  <dimension ref="A1:AI29"/>
  <sheetViews>
    <sheetView showGridLines="0" zoomScaleNormal="100" zoomScaleSheetLayoutView="100" workbookViewId="0">
      <selection activeCell="I2" sqref="I2"/>
    </sheetView>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132</v>
      </c>
      <c r="C3" s="4" t="s">
        <v>116</v>
      </c>
      <c r="D3" s="4" t="s">
        <v>162</v>
      </c>
      <c r="E3" s="4" t="s">
        <v>163</v>
      </c>
      <c r="F3" s="4" t="s">
        <v>164</v>
      </c>
      <c r="G3" s="4" t="s">
        <v>165</v>
      </c>
      <c r="H3" s="4" t="s">
        <v>166</v>
      </c>
      <c r="I3" s="4" t="s">
        <v>167</v>
      </c>
      <c r="J3" s="4" t="s">
        <v>168</v>
      </c>
      <c r="K3" s="4" t="s">
        <v>169</v>
      </c>
      <c r="L3" s="4" t="s">
        <v>170</v>
      </c>
      <c r="M3" s="4" t="s">
        <v>171</v>
      </c>
      <c r="N3" s="4" t="s">
        <v>172</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183</v>
      </c>
      <c r="AH3" s="4" t="s">
        <v>175</v>
      </c>
    </row>
    <row r="4" spans="1:35" ht="13.5" customHeight="1" x14ac:dyDescent="0.2">
      <c r="A4" s="170" t="s">
        <v>18</v>
      </c>
      <c r="B4" s="171"/>
      <c r="C4" s="165" t="s">
        <v>142</v>
      </c>
      <c r="D4" s="165"/>
      <c r="E4" s="165"/>
      <c r="F4" s="165"/>
      <c r="G4" s="166"/>
      <c r="H4" s="165" t="s">
        <v>143</v>
      </c>
      <c r="I4" s="166"/>
      <c r="J4" s="165" t="str">
        <f>+H4</f>
        <v>ｘｘ1</v>
      </c>
      <c r="K4" s="166"/>
      <c r="L4" s="165" t="s">
        <v>144</v>
      </c>
      <c r="M4" s="165"/>
      <c r="N4" s="165"/>
      <c r="O4" s="165"/>
      <c r="P4" s="165"/>
      <c r="Q4" s="165"/>
      <c r="R4" s="165"/>
      <c r="S4" s="166"/>
      <c r="T4" s="165" t="s">
        <v>145</v>
      </c>
      <c r="U4" s="165"/>
      <c r="V4" s="166"/>
      <c r="W4" s="165" t="s">
        <v>146</v>
      </c>
      <c r="X4" s="165"/>
      <c r="Y4" s="165"/>
      <c r="Z4" s="166"/>
      <c r="AA4" s="165" t="str">
        <f>+W4</f>
        <v>ｘｘ4</v>
      </c>
      <c r="AB4" s="165"/>
      <c r="AC4" s="166"/>
      <c r="AD4" s="167" t="s">
        <v>147</v>
      </c>
      <c r="AE4" s="167"/>
      <c r="AF4" s="167"/>
      <c r="AG4" s="167"/>
      <c r="AH4" s="168"/>
      <c r="AI4" s="5"/>
    </row>
    <row r="5" spans="1:35" ht="15" customHeight="1" x14ac:dyDescent="0.2">
      <c r="A5" s="142" t="s">
        <v>148</v>
      </c>
      <c r="B5" s="143"/>
      <c r="C5" s="111" t="s">
        <v>36</v>
      </c>
      <c r="D5" s="107" t="s">
        <v>37</v>
      </c>
      <c r="E5" s="107" t="s">
        <v>38</v>
      </c>
      <c r="F5" s="107" t="s">
        <v>39</v>
      </c>
      <c r="G5" s="115" t="s">
        <v>40</v>
      </c>
      <c r="H5" s="138" t="s">
        <v>41</v>
      </c>
      <c r="I5" s="169"/>
      <c r="J5" s="133" t="str">
        <f>+H5</f>
        <v>分離長期譲渡所得金額に係るもの</v>
      </c>
      <c r="K5" s="164"/>
      <c r="L5" s="130" t="s">
        <v>42</v>
      </c>
      <c r="M5" s="131"/>
      <c r="N5" s="132"/>
      <c r="O5" s="112" t="s">
        <v>177</v>
      </c>
      <c r="P5" s="112" t="s">
        <v>178</v>
      </c>
      <c r="Q5" s="112" t="s">
        <v>179</v>
      </c>
      <c r="R5" s="112" t="s">
        <v>180</v>
      </c>
      <c r="S5" s="109" t="s">
        <v>43</v>
      </c>
      <c r="T5" s="110" t="s">
        <v>44</v>
      </c>
      <c r="U5" s="111"/>
      <c r="V5" s="115" t="s">
        <v>45</v>
      </c>
      <c r="W5" s="122" t="s">
        <v>46</v>
      </c>
      <c r="X5" s="123"/>
      <c r="Y5" s="123"/>
      <c r="Z5" s="162"/>
      <c r="AA5" s="125" t="s">
        <v>47</v>
      </c>
      <c r="AB5" s="126"/>
      <c r="AC5" s="163"/>
      <c r="AD5" s="128" t="s">
        <v>184</v>
      </c>
      <c r="AE5" s="105" t="s">
        <v>185</v>
      </c>
      <c r="AF5" s="105" t="s">
        <v>181</v>
      </c>
      <c r="AG5" s="105" t="s">
        <v>182</v>
      </c>
      <c r="AH5" s="107" t="s">
        <v>43</v>
      </c>
      <c r="AI5" s="136" t="s">
        <v>48</v>
      </c>
    </row>
    <row r="6" spans="1:35" ht="10.5" customHeight="1" x14ac:dyDescent="0.2">
      <c r="A6" s="142"/>
      <c r="B6" s="143"/>
      <c r="C6" s="111"/>
      <c r="D6" s="107"/>
      <c r="E6" s="107"/>
      <c r="F6" s="107"/>
      <c r="G6" s="115"/>
      <c r="H6" s="118" t="s">
        <v>49</v>
      </c>
      <c r="I6" s="135" t="s">
        <v>50</v>
      </c>
      <c r="J6" s="118" t="s">
        <v>51</v>
      </c>
      <c r="K6" s="135" t="s">
        <v>39</v>
      </c>
      <c r="L6" s="118" t="s">
        <v>49</v>
      </c>
      <c r="M6" s="120" t="s">
        <v>52</v>
      </c>
      <c r="N6" s="119" t="s">
        <v>39</v>
      </c>
      <c r="O6" s="107"/>
      <c r="P6" s="107"/>
      <c r="Q6" s="107"/>
      <c r="R6" s="107"/>
      <c r="S6" s="109"/>
      <c r="T6" s="110"/>
      <c r="U6" s="122"/>
      <c r="V6" s="115"/>
      <c r="W6" s="118" t="s">
        <v>53</v>
      </c>
      <c r="X6" s="119" t="s">
        <v>54</v>
      </c>
      <c r="Y6" s="119" t="s">
        <v>55</v>
      </c>
      <c r="Z6" s="135" t="s">
        <v>39</v>
      </c>
      <c r="AA6" s="118" t="s">
        <v>53</v>
      </c>
      <c r="AB6" s="120" t="s">
        <v>56</v>
      </c>
      <c r="AC6" s="135" t="s">
        <v>39</v>
      </c>
      <c r="AD6" s="129"/>
      <c r="AE6" s="106"/>
      <c r="AF6" s="106"/>
      <c r="AG6" s="106"/>
      <c r="AH6" s="107"/>
      <c r="AI6" s="137"/>
    </row>
    <row r="7" spans="1:35" ht="15" customHeight="1" x14ac:dyDescent="0.2">
      <c r="A7" s="142"/>
      <c r="B7" s="143"/>
      <c r="C7" s="111"/>
      <c r="D7" s="107"/>
      <c r="E7" s="107"/>
      <c r="F7" s="107"/>
      <c r="G7" s="115"/>
      <c r="H7" s="111"/>
      <c r="I7" s="115"/>
      <c r="J7" s="111"/>
      <c r="K7" s="115"/>
      <c r="L7" s="111"/>
      <c r="M7" s="121"/>
      <c r="N7" s="107"/>
      <c r="O7" s="107"/>
      <c r="P7" s="107"/>
      <c r="Q7" s="107"/>
      <c r="R7" s="107"/>
      <c r="S7" s="109"/>
      <c r="T7" s="111"/>
      <c r="U7" s="116" t="s">
        <v>57</v>
      </c>
      <c r="V7" s="115"/>
      <c r="W7" s="111"/>
      <c r="X7" s="107"/>
      <c r="Y7" s="107"/>
      <c r="Z7" s="115"/>
      <c r="AA7" s="111"/>
      <c r="AB7" s="121"/>
      <c r="AC7" s="115"/>
      <c r="AD7" s="129"/>
      <c r="AE7" s="106"/>
      <c r="AF7" s="106"/>
      <c r="AG7" s="106"/>
      <c r="AH7" s="107"/>
      <c r="AI7" s="137"/>
    </row>
    <row r="8" spans="1:35" ht="15" customHeight="1" x14ac:dyDescent="0.2">
      <c r="A8" s="142"/>
      <c r="B8" s="143"/>
      <c r="C8" s="111"/>
      <c r="D8" s="107"/>
      <c r="E8" s="107"/>
      <c r="F8" s="107"/>
      <c r="G8" s="115"/>
      <c r="H8" s="111"/>
      <c r="I8" s="115"/>
      <c r="J8" s="111"/>
      <c r="K8" s="115"/>
      <c r="L8" s="111"/>
      <c r="M8" s="121"/>
      <c r="N8" s="107"/>
      <c r="O8" s="107"/>
      <c r="P8" s="107"/>
      <c r="Q8" s="107"/>
      <c r="R8" s="107"/>
      <c r="S8" s="109"/>
      <c r="T8" s="111"/>
      <c r="U8" s="117"/>
      <c r="V8" s="115"/>
      <c r="W8" s="111"/>
      <c r="X8" s="107"/>
      <c r="Y8" s="107"/>
      <c r="Z8" s="115"/>
      <c r="AA8" s="111"/>
      <c r="AB8" s="121"/>
      <c r="AC8" s="115"/>
      <c r="AD8" s="129"/>
      <c r="AE8" s="106"/>
      <c r="AF8" s="106"/>
      <c r="AG8" s="106"/>
      <c r="AH8" s="107"/>
      <c r="AI8" s="137"/>
    </row>
    <row r="9" spans="1:35" ht="15" customHeight="1" x14ac:dyDescent="0.2">
      <c r="A9" s="142"/>
      <c r="B9" s="143"/>
      <c r="C9" s="111"/>
      <c r="D9" s="107"/>
      <c r="E9" s="107"/>
      <c r="F9" s="107"/>
      <c r="G9" s="115"/>
      <c r="H9" s="111"/>
      <c r="I9" s="115"/>
      <c r="J9" s="111"/>
      <c r="K9" s="115"/>
      <c r="L9" s="111"/>
      <c r="M9" s="121"/>
      <c r="N9" s="107"/>
      <c r="O9" s="107"/>
      <c r="P9" s="107"/>
      <c r="Q9" s="107"/>
      <c r="R9" s="107"/>
      <c r="S9" s="109"/>
      <c r="T9" s="111"/>
      <c r="U9" s="117"/>
      <c r="V9" s="115"/>
      <c r="W9" s="111"/>
      <c r="X9" s="107"/>
      <c r="Y9" s="107"/>
      <c r="Z9" s="115"/>
      <c r="AA9" s="111"/>
      <c r="AB9" s="121"/>
      <c r="AC9" s="115"/>
      <c r="AD9" s="129"/>
      <c r="AE9" s="106"/>
      <c r="AF9" s="106"/>
      <c r="AG9" s="106"/>
      <c r="AH9" s="107"/>
      <c r="AI9" s="137"/>
    </row>
    <row r="10" spans="1:35" ht="15" customHeight="1" x14ac:dyDescent="0.2">
      <c r="A10" s="144"/>
      <c r="B10" s="145"/>
      <c r="C10" s="6" t="s">
        <v>58</v>
      </c>
      <c r="D10" s="7" t="s">
        <v>58</v>
      </c>
      <c r="E10" s="7" t="s">
        <v>58</v>
      </c>
      <c r="F10" s="8" t="s">
        <v>59</v>
      </c>
      <c r="G10" s="9" t="s">
        <v>58</v>
      </c>
      <c r="H10" s="10" t="s">
        <v>58</v>
      </c>
      <c r="I10" s="11" t="s">
        <v>58</v>
      </c>
      <c r="J10" s="10" t="s">
        <v>58</v>
      </c>
      <c r="K10" s="11" t="s">
        <v>58</v>
      </c>
      <c r="L10" s="12" t="s">
        <v>58</v>
      </c>
      <c r="M10" s="13" t="s">
        <v>58</v>
      </c>
      <c r="N10" s="13" t="s">
        <v>58</v>
      </c>
      <c r="O10" s="13" t="s">
        <v>58</v>
      </c>
      <c r="P10" s="13" t="s">
        <v>58</v>
      </c>
      <c r="Q10" s="13" t="s">
        <v>58</v>
      </c>
      <c r="R10" s="13" t="s">
        <v>58</v>
      </c>
      <c r="S10" s="14" t="s">
        <v>58</v>
      </c>
      <c r="T10" s="15" t="s">
        <v>60</v>
      </c>
      <c r="U10" s="16" t="s">
        <v>61</v>
      </c>
      <c r="V10" s="17" t="s">
        <v>62</v>
      </c>
      <c r="W10" s="12" t="s">
        <v>58</v>
      </c>
      <c r="X10" s="13" t="s">
        <v>58</v>
      </c>
      <c r="Y10" s="13" t="s">
        <v>58</v>
      </c>
      <c r="Z10" s="14" t="s">
        <v>58</v>
      </c>
      <c r="AA10" s="12" t="s">
        <v>58</v>
      </c>
      <c r="AB10" s="13" t="s">
        <v>58</v>
      </c>
      <c r="AC10" s="14" t="s">
        <v>58</v>
      </c>
      <c r="AD10" s="18" t="s">
        <v>58</v>
      </c>
      <c r="AE10" s="18" t="s">
        <v>58</v>
      </c>
      <c r="AF10" s="18" t="s">
        <v>58</v>
      </c>
      <c r="AG10" s="18" t="s">
        <v>58</v>
      </c>
      <c r="AH10" s="18" t="s">
        <v>58</v>
      </c>
      <c r="AI10" s="17" t="s">
        <v>63</v>
      </c>
    </row>
    <row r="11" spans="1:35" s="21" customFormat="1" ht="19.2" x14ac:dyDescent="0.15">
      <c r="A11" s="28">
        <v>1</v>
      </c>
      <c r="B11" s="29" t="s">
        <v>117</v>
      </c>
      <c r="C11" s="71">
        <f>表57!C38</f>
        <v>78755</v>
      </c>
      <c r="D11" s="72">
        <f>表57!D38</f>
        <v>10</v>
      </c>
      <c r="E11" s="72">
        <f>表57!E38</f>
        <v>0</v>
      </c>
      <c r="F11" s="73">
        <f>表57!F38</f>
        <v>78765</v>
      </c>
      <c r="G11" s="74">
        <f>表57!G38</f>
        <v>0</v>
      </c>
      <c r="H11" s="71">
        <f>表57!H38</f>
        <v>200423018</v>
      </c>
      <c r="I11" s="75">
        <f>表57!I38</f>
        <v>3203302</v>
      </c>
      <c r="J11" s="76">
        <f>表57!J38</f>
        <v>34544102</v>
      </c>
      <c r="K11" s="77">
        <f>表57!K38</f>
        <v>238170422</v>
      </c>
      <c r="L11" s="71">
        <f>表57!L38</f>
        <v>3290752</v>
      </c>
      <c r="M11" s="72">
        <f>表57!M38</f>
        <v>232203</v>
      </c>
      <c r="N11" s="73">
        <f>表57!N38</f>
        <v>3522955</v>
      </c>
      <c r="O11" s="73">
        <f>表57!O38</f>
        <v>31057181</v>
      </c>
      <c r="P11" s="73">
        <f>表57!P38</f>
        <v>36946362</v>
      </c>
      <c r="Q11" s="72">
        <f>表57!Q38</f>
        <v>2231945</v>
      </c>
      <c r="R11" s="72">
        <f>表57!R38</f>
        <v>5279207</v>
      </c>
      <c r="S11" s="74">
        <f>表57!S38</f>
        <v>317286837</v>
      </c>
      <c r="T11" s="76">
        <f>表57!T38</f>
        <v>4515</v>
      </c>
      <c r="U11" s="72">
        <f>表57!U38</f>
        <v>4515</v>
      </c>
      <c r="V11" s="74">
        <f>表57!V38</f>
        <v>0</v>
      </c>
      <c r="W11" s="71">
        <f>表57!W38</f>
        <v>6012205</v>
      </c>
      <c r="X11" s="72">
        <f>表57!X38</f>
        <v>89488</v>
      </c>
      <c r="Y11" s="72">
        <f>表57!Y38</f>
        <v>904102</v>
      </c>
      <c r="Z11" s="74">
        <f>表57!Z38</f>
        <v>7005795</v>
      </c>
      <c r="AA11" s="76">
        <f>表57!AA38</f>
        <v>177698</v>
      </c>
      <c r="AB11" s="72">
        <f>表57!AB38</f>
        <v>6964</v>
      </c>
      <c r="AC11" s="74">
        <f>表57!AC38</f>
        <v>184662</v>
      </c>
      <c r="AD11" s="73">
        <f>表57!AD38</f>
        <v>931707</v>
      </c>
      <c r="AE11" s="73">
        <f>表57!AE38</f>
        <v>1108369</v>
      </c>
      <c r="AF11" s="72">
        <f>表57!AF38</f>
        <v>66954</v>
      </c>
      <c r="AG11" s="72">
        <f>表57!AG38</f>
        <v>158372</v>
      </c>
      <c r="AH11" s="73">
        <f>表57!AH38</f>
        <v>9460374</v>
      </c>
      <c r="AI11" s="78">
        <f>+T11/F11</f>
        <v>5.7322414778137501E-2</v>
      </c>
    </row>
    <row r="12" spans="1:35" s="21" customFormat="1" ht="19.2" x14ac:dyDescent="0.15">
      <c r="A12" s="30">
        <v>2</v>
      </c>
      <c r="B12" s="31" t="s">
        <v>118</v>
      </c>
      <c r="C12" s="79">
        <f>表57!AJ38</f>
        <v>8275309</v>
      </c>
      <c r="D12" s="80">
        <f>表57!AK38</f>
        <v>1193</v>
      </c>
      <c r="E12" s="80">
        <f>表57!AL38</f>
        <v>0</v>
      </c>
      <c r="F12" s="81">
        <f>表57!AM38</f>
        <v>8276502</v>
      </c>
      <c r="G12" s="82">
        <f>表57!AN38</f>
        <v>0</v>
      </c>
      <c r="H12" s="79">
        <f>表57!AO38</f>
        <v>94261810</v>
      </c>
      <c r="I12" s="83">
        <f>表57!AP38</f>
        <v>1903737</v>
      </c>
      <c r="J12" s="84">
        <f>表57!AQ38</f>
        <v>14026095</v>
      </c>
      <c r="K12" s="85">
        <f>表57!AR38</f>
        <v>110191642</v>
      </c>
      <c r="L12" s="79">
        <f>表57!AS38</f>
        <v>928138</v>
      </c>
      <c r="M12" s="80">
        <f>表57!AT38</f>
        <v>32</v>
      </c>
      <c r="N12" s="81">
        <f>表57!AU38</f>
        <v>928170</v>
      </c>
      <c r="O12" s="81">
        <f>表57!AV38</f>
        <v>14189860</v>
      </c>
      <c r="P12" s="81">
        <f>表57!AW38</f>
        <v>12552079</v>
      </c>
      <c r="Q12" s="80">
        <f>表57!AX38</f>
        <v>1666344</v>
      </c>
      <c r="R12" s="80">
        <f>表57!AY38</f>
        <v>1790958</v>
      </c>
      <c r="S12" s="82">
        <f>表57!AZ38</f>
        <v>149595555</v>
      </c>
      <c r="T12" s="84">
        <f>表57!BA38</f>
        <v>496271</v>
      </c>
      <c r="U12" s="80">
        <f>表57!BB38</f>
        <v>496271</v>
      </c>
      <c r="V12" s="82">
        <f>表57!BC38</f>
        <v>0</v>
      </c>
      <c r="W12" s="79">
        <f>表57!BD38</f>
        <v>2827606</v>
      </c>
      <c r="X12" s="80">
        <f>表57!BE38</f>
        <v>53414</v>
      </c>
      <c r="Y12" s="80">
        <f>表57!BF38</f>
        <v>357901</v>
      </c>
      <c r="Z12" s="82">
        <f>表57!BG38</f>
        <v>3238921</v>
      </c>
      <c r="AA12" s="84">
        <f>表57!BH38</f>
        <v>50064</v>
      </c>
      <c r="AB12" s="80">
        <f>表57!BI38</f>
        <v>1</v>
      </c>
      <c r="AC12" s="82">
        <f>表57!BJ38</f>
        <v>50065</v>
      </c>
      <c r="AD12" s="81">
        <f>表57!BK38</f>
        <v>425694</v>
      </c>
      <c r="AE12" s="81">
        <f>表57!BL38</f>
        <v>376555</v>
      </c>
      <c r="AF12" s="80">
        <f>表57!BM38</f>
        <v>49987</v>
      </c>
      <c r="AG12" s="80">
        <f>表57!BN38</f>
        <v>53725</v>
      </c>
      <c r="AH12" s="81">
        <f>表57!BO38</f>
        <v>4691218</v>
      </c>
      <c r="AI12" s="86">
        <f t="shared" ref="AI12:AI29" si="0">+T12/F12</f>
        <v>5.99614426481139E-2</v>
      </c>
    </row>
    <row r="13" spans="1:35" s="21" customFormat="1" ht="19.2" x14ac:dyDescent="0.15">
      <c r="A13" s="32">
        <v>3</v>
      </c>
      <c r="B13" s="33" t="s">
        <v>119</v>
      </c>
      <c r="C13" s="87">
        <f>表57!BQ38</f>
        <v>24208949</v>
      </c>
      <c r="D13" s="88">
        <f>表57!BR38</f>
        <v>485</v>
      </c>
      <c r="E13" s="88">
        <f>表57!BS38</f>
        <v>0</v>
      </c>
      <c r="F13" s="89">
        <f>表57!BT38</f>
        <v>24209434</v>
      </c>
      <c r="G13" s="90">
        <f>表57!BU38</f>
        <v>0</v>
      </c>
      <c r="H13" s="87">
        <f>表57!BV38</f>
        <v>86165040</v>
      </c>
      <c r="I13" s="91">
        <f>表57!BW38</f>
        <v>2325503</v>
      </c>
      <c r="J13" s="92">
        <f>表57!BX38</f>
        <v>13769820</v>
      </c>
      <c r="K13" s="93">
        <f>表57!BY38</f>
        <v>102260363</v>
      </c>
      <c r="L13" s="87">
        <f>表57!BZ38</f>
        <v>1166660</v>
      </c>
      <c r="M13" s="88">
        <f>表57!CA38</f>
        <v>63606</v>
      </c>
      <c r="N13" s="89">
        <f>表57!CB38</f>
        <v>1230266</v>
      </c>
      <c r="O13" s="89">
        <f>表57!CC38</f>
        <v>33382128</v>
      </c>
      <c r="P13" s="89">
        <f>表57!CD38</f>
        <v>18976375</v>
      </c>
      <c r="Q13" s="88">
        <f>表57!CE38</f>
        <v>1844842</v>
      </c>
      <c r="R13" s="88">
        <f>表57!CF38</f>
        <v>2093412</v>
      </c>
      <c r="S13" s="90">
        <f>表57!CG38</f>
        <v>183996820</v>
      </c>
      <c r="T13" s="92">
        <f>表57!CH38</f>
        <v>1452242</v>
      </c>
      <c r="U13" s="88">
        <f>表57!CI38</f>
        <v>1452242</v>
      </c>
      <c r="V13" s="90">
        <f>表57!CJ38</f>
        <v>0</v>
      </c>
      <c r="W13" s="87">
        <f>表57!CK38</f>
        <v>2584615</v>
      </c>
      <c r="X13" s="88">
        <f>表57!CL38</f>
        <v>65881</v>
      </c>
      <c r="Y13" s="88">
        <f>表57!CM38</f>
        <v>357193</v>
      </c>
      <c r="Z13" s="90">
        <f>表57!CN38</f>
        <v>3007689</v>
      </c>
      <c r="AA13" s="92">
        <f>表57!CO38</f>
        <v>62997</v>
      </c>
      <c r="AB13" s="88">
        <f>表57!CP38</f>
        <v>1908</v>
      </c>
      <c r="AC13" s="90">
        <f>表57!CQ38</f>
        <v>64905</v>
      </c>
      <c r="AD13" s="89">
        <f>表57!CR38</f>
        <v>1001461</v>
      </c>
      <c r="AE13" s="89">
        <f>表57!CS38</f>
        <v>569287</v>
      </c>
      <c r="AF13" s="88">
        <f>表57!CT38</f>
        <v>55343</v>
      </c>
      <c r="AG13" s="88">
        <f>表57!CU38</f>
        <v>62803</v>
      </c>
      <c r="AH13" s="89">
        <f>表57!CV38</f>
        <v>6213730</v>
      </c>
      <c r="AI13" s="94">
        <f t="shared" si="0"/>
        <v>5.9986615135240257E-2</v>
      </c>
    </row>
    <row r="14" spans="1:35" s="21" customFormat="1" ht="19.2" x14ac:dyDescent="0.15">
      <c r="A14" s="30">
        <v>4</v>
      </c>
      <c r="B14" s="31" t="s">
        <v>120</v>
      </c>
      <c r="C14" s="79">
        <f>表57!CX38</f>
        <v>37388131</v>
      </c>
      <c r="D14" s="80">
        <f>表57!CY38</f>
        <v>7499</v>
      </c>
      <c r="E14" s="80">
        <f>表57!CZ38</f>
        <v>0</v>
      </c>
      <c r="F14" s="81">
        <f>表57!DA38</f>
        <v>37395630</v>
      </c>
      <c r="G14" s="82">
        <f>表57!DB38</f>
        <v>0</v>
      </c>
      <c r="H14" s="79">
        <f>表57!DC38</f>
        <v>65295265</v>
      </c>
      <c r="I14" s="83">
        <f>表57!DD38</f>
        <v>2681622</v>
      </c>
      <c r="J14" s="84">
        <f>表57!DE38</f>
        <v>7735800</v>
      </c>
      <c r="K14" s="85">
        <f>表57!DF38</f>
        <v>75712687</v>
      </c>
      <c r="L14" s="79">
        <f>表57!DG38</f>
        <v>665480</v>
      </c>
      <c r="M14" s="80">
        <f>表57!DH38</f>
        <v>18079</v>
      </c>
      <c r="N14" s="81">
        <f>表57!DI38</f>
        <v>683559</v>
      </c>
      <c r="O14" s="81">
        <f>表57!DJ38</f>
        <v>22409622</v>
      </c>
      <c r="P14" s="81">
        <f>表57!DK38</f>
        <v>18330199</v>
      </c>
      <c r="Q14" s="80">
        <f>表57!DL38</f>
        <v>2063471</v>
      </c>
      <c r="R14" s="80">
        <f>表57!DM38</f>
        <v>2296151</v>
      </c>
      <c r="S14" s="82">
        <f>表57!DN38</f>
        <v>158891319</v>
      </c>
      <c r="T14" s="84">
        <f>表57!DO38</f>
        <v>2243398</v>
      </c>
      <c r="U14" s="80">
        <f>表57!DP38</f>
        <v>2243398</v>
      </c>
      <c r="V14" s="82">
        <f>表57!DQ38</f>
        <v>0</v>
      </c>
      <c r="W14" s="79">
        <f>表57!DR38</f>
        <v>1958577</v>
      </c>
      <c r="X14" s="80">
        <f>表57!DS38</f>
        <v>76715</v>
      </c>
      <c r="Y14" s="80">
        <f>表57!DT38</f>
        <v>198459</v>
      </c>
      <c r="Z14" s="82">
        <f>表57!DU38</f>
        <v>2233751</v>
      </c>
      <c r="AA14" s="84">
        <f>表57!DV38</f>
        <v>35932</v>
      </c>
      <c r="AB14" s="80">
        <f>表57!DW38</f>
        <v>541</v>
      </c>
      <c r="AC14" s="82">
        <f>表57!DX38</f>
        <v>36473</v>
      </c>
      <c r="AD14" s="81">
        <f>表57!DY38</f>
        <v>672286</v>
      </c>
      <c r="AE14" s="81">
        <f>表57!DZ38</f>
        <v>549902</v>
      </c>
      <c r="AF14" s="80">
        <f>表57!EA38</f>
        <v>61903</v>
      </c>
      <c r="AG14" s="80">
        <f>表57!EB38</f>
        <v>68882</v>
      </c>
      <c r="AH14" s="81">
        <f>表57!EC38</f>
        <v>5866595</v>
      </c>
      <c r="AI14" s="95">
        <f t="shared" si="0"/>
        <v>5.9990913376776915E-2</v>
      </c>
    </row>
    <row r="15" spans="1:35" s="21" customFormat="1" ht="19.2" x14ac:dyDescent="0.15">
      <c r="A15" s="32">
        <v>5</v>
      </c>
      <c r="B15" s="33" t="s">
        <v>121</v>
      </c>
      <c r="C15" s="87">
        <f>表57!EE38</f>
        <v>44926732</v>
      </c>
      <c r="D15" s="88">
        <f>表57!EF38</f>
        <v>2367</v>
      </c>
      <c r="E15" s="88">
        <f>表57!EG38</f>
        <v>0</v>
      </c>
      <c r="F15" s="89">
        <f>表57!EH38</f>
        <v>44929099</v>
      </c>
      <c r="G15" s="90">
        <f>表57!EI38</f>
        <v>0</v>
      </c>
      <c r="H15" s="87">
        <f>表57!EJ38</f>
        <v>55515814</v>
      </c>
      <c r="I15" s="91">
        <f>表57!EK38</f>
        <v>3901189</v>
      </c>
      <c r="J15" s="92">
        <f>表57!EL38</f>
        <v>4425979</v>
      </c>
      <c r="K15" s="93">
        <f>表57!EM38</f>
        <v>63842982</v>
      </c>
      <c r="L15" s="87">
        <f>表57!EN38</f>
        <v>1060075</v>
      </c>
      <c r="M15" s="88">
        <f>表57!EO38</f>
        <v>26091</v>
      </c>
      <c r="N15" s="89">
        <f>表57!EP38</f>
        <v>1086166</v>
      </c>
      <c r="O15" s="89">
        <f>表57!EQ38</f>
        <v>14229934</v>
      </c>
      <c r="P15" s="89">
        <f>表57!ER38</f>
        <v>52298119</v>
      </c>
      <c r="Q15" s="88">
        <f>表57!ES38</f>
        <v>2059686</v>
      </c>
      <c r="R15" s="88">
        <f>表57!ET38</f>
        <v>2026170</v>
      </c>
      <c r="S15" s="90">
        <f>表57!EU38</f>
        <v>180472156</v>
      </c>
      <c r="T15" s="92">
        <f>表57!EV38</f>
        <v>2695450</v>
      </c>
      <c r="U15" s="88">
        <f>表57!EW38</f>
        <v>2695450</v>
      </c>
      <c r="V15" s="90">
        <f>表57!EX38</f>
        <v>0</v>
      </c>
      <c r="W15" s="87">
        <f>表57!EY38</f>
        <v>1665237</v>
      </c>
      <c r="X15" s="88">
        <f>表57!EZ38</f>
        <v>114235</v>
      </c>
      <c r="Y15" s="88">
        <f>表57!FA38</f>
        <v>115817</v>
      </c>
      <c r="Z15" s="90">
        <f>表57!FB38</f>
        <v>1895289</v>
      </c>
      <c r="AA15" s="92">
        <f>表57!FC38</f>
        <v>57239</v>
      </c>
      <c r="AB15" s="88">
        <f>表57!FD38</f>
        <v>782</v>
      </c>
      <c r="AC15" s="90">
        <f>表57!FE38</f>
        <v>58021</v>
      </c>
      <c r="AD15" s="89">
        <f>表57!FF38</f>
        <v>426894</v>
      </c>
      <c r="AE15" s="89">
        <f>表57!FG38</f>
        <v>1568937</v>
      </c>
      <c r="AF15" s="88">
        <f>表57!FH38</f>
        <v>61790</v>
      </c>
      <c r="AG15" s="88">
        <f>表57!FI38</f>
        <v>60784</v>
      </c>
      <c r="AH15" s="89">
        <f>表57!FJ38</f>
        <v>6767165</v>
      </c>
      <c r="AI15" s="94">
        <f t="shared" si="0"/>
        <v>5.9993413177504402E-2</v>
      </c>
    </row>
    <row r="16" spans="1:35" s="21" customFormat="1" ht="19.2" x14ac:dyDescent="0.15">
      <c r="A16" s="30">
        <v>6</v>
      </c>
      <c r="B16" s="31" t="s">
        <v>122</v>
      </c>
      <c r="C16" s="79">
        <f>表57!FL38</f>
        <v>68125490</v>
      </c>
      <c r="D16" s="80">
        <f>表57!FM38</f>
        <v>4161</v>
      </c>
      <c r="E16" s="80">
        <f>表57!FN38</f>
        <v>0</v>
      </c>
      <c r="F16" s="81">
        <f>表57!FO38</f>
        <v>68129651</v>
      </c>
      <c r="G16" s="82">
        <f>表57!FP38</f>
        <v>0</v>
      </c>
      <c r="H16" s="79">
        <f>表57!FQ38</f>
        <v>61101615</v>
      </c>
      <c r="I16" s="83">
        <f>表57!FR38</f>
        <v>1529604</v>
      </c>
      <c r="J16" s="84">
        <f>表57!FS38</f>
        <v>3137184</v>
      </c>
      <c r="K16" s="85">
        <f>表57!FT38</f>
        <v>65768403</v>
      </c>
      <c r="L16" s="79">
        <f>表57!FU38</f>
        <v>905144</v>
      </c>
      <c r="M16" s="80">
        <f>表57!FV38</f>
        <v>66371</v>
      </c>
      <c r="N16" s="81">
        <f>表57!FW38</f>
        <v>971515</v>
      </c>
      <c r="O16" s="81">
        <f>表57!FX38</f>
        <v>19953899</v>
      </c>
      <c r="P16" s="81">
        <f>表57!FY38</f>
        <v>27808787</v>
      </c>
      <c r="Q16" s="80">
        <f>表57!FZ38</f>
        <v>2212417</v>
      </c>
      <c r="R16" s="80">
        <f>表57!GA38</f>
        <v>2344466</v>
      </c>
      <c r="S16" s="82">
        <f>表57!GB38</f>
        <v>187189138</v>
      </c>
      <c r="T16" s="84">
        <f>表57!GC38</f>
        <v>4087438</v>
      </c>
      <c r="U16" s="80">
        <f>表57!GD38</f>
        <v>4087438</v>
      </c>
      <c r="V16" s="82">
        <f>表57!GE38</f>
        <v>0</v>
      </c>
      <c r="W16" s="79">
        <f>表57!GF38</f>
        <v>1832766</v>
      </c>
      <c r="X16" s="80">
        <f>表57!GG38</f>
        <v>43478</v>
      </c>
      <c r="Y16" s="80">
        <f>表57!GH38</f>
        <v>81573</v>
      </c>
      <c r="Z16" s="82">
        <f>表57!GI38</f>
        <v>1957817</v>
      </c>
      <c r="AA16" s="84">
        <f>表57!GJ38</f>
        <v>48874</v>
      </c>
      <c r="AB16" s="80">
        <f>表57!GK38</f>
        <v>1991</v>
      </c>
      <c r="AC16" s="82">
        <f>表57!GL38</f>
        <v>50865</v>
      </c>
      <c r="AD16" s="81">
        <f>表57!GM38</f>
        <v>598614</v>
      </c>
      <c r="AE16" s="81">
        <f>表57!GN38</f>
        <v>834263</v>
      </c>
      <c r="AF16" s="80">
        <f>表57!GO38</f>
        <v>66371</v>
      </c>
      <c r="AG16" s="80">
        <f>表57!GP38</f>
        <v>70333</v>
      </c>
      <c r="AH16" s="81">
        <f>表57!GQ38</f>
        <v>7665701</v>
      </c>
      <c r="AI16" s="95">
        <f t="shared" si="0"/>
        <v>5.9994993956449298E-2</v>
      </c>
    </row>
    <row r="17" spans="1:35" s="21" customFormat="1" ht="19.2" x14ac:dyDescent="0.15">
      <c r="A17" s="32">
        <v>7</v>
      </c>
      <c r="B17" s="33" t="s">
        <v>123</v>
      </c>
      <c r="C17" s="87">
        <f>表57!GS38</f>
        <v>58637201</v>
      </c>
      <c r="D17" s="88">
        <f>表57!GT38</f>
        <v>11440</v>
      </c>
      <c r="E17" s="88">
        <f>表57!GU38</f>
        <v>0</v>
      </c>
      <c r="F17" s="89">
        <f>表57!GV38</f>
        <v>58648641</v>
      </c>
      <c r="G17" s="90">
        <f>表57!GW38</f>
        <v>0</v>
      </c>
      <c r="H17" s="87">
        <f>表57!GX38</f>
        <v>42303670</v>
      </c>
      <c r="I17" s="91">
        <f>表57!GY38</f>
        <v>954781</v>
      </c>
      <c r="J17" s="92">
        <f>表57!GZ38</f>
        <v>3574179</v>
      </c>
      <c r="K17" s="93">
        <f>表57!HA38</f>
        <v>46832630</v>
      </c>
      <c r="L17" s="87">
        <f>表57!HB38</f>
        <v>790716</v>
      </c>
      <c r="M17" s="88">
        <f>表57!HC38</f>
        <v>370</v>
      </c>
      <c r="N17" s="89">
        <f>表57!HD38</f>
        <v>791086</v>
      </c>
      <c r="O17" s="89">
        <f>表57!HE38</f>
        <v>17775072</v>
      </c>
      <c r="P17" s="89">
        <f>表57!HF38</f>
        <v>21020250</v>
      </c>
      <c r="Q17" s="88">
        <f>表57!HG38</f>
        <v>1728903</v>
      </c>
      <c r="R17" s="88">
        <f>表57!HH38</f>
        <v>1697857</v>
      </c>
      <c r="S17" s="90">
        <f>表57!HI38</f>
        <v>148494439</v>
      </c>
      <c r="T17" s="92">
        <f>表57!HJ38</f>
        <v>3518694</v>
      </c>
      <c r="U17" s="88">
        <f>表57!HK38</f>
        <v>3518694</v>
      </c>
      <c r="V17" s="90">
        <f>表57!HL38</f>
        <v>0</v>
      </c>
      <c r="W17" s="87">
        <f>表57!HM38</f>
        <v>1268918</v>
      </c>
      <c r="X17" s="88">
        <f>表57!HN38</f>
        <v>27260</v>
      </c>
      <c r="Y17" s="88">
        <f>表57!HO38</f>
        <v>97954</v>
      </c>
      <c r="Z17" s="90">
        <f>表57!HP38</f>
        <v>1394132</v>
      </c>
      <c r="AA17" s="92">
        <f>表57!HQ38</f>
        <v>42697</v>
      </c>
      <c r="AB17" s="88">
        <f>表57!HR38</f>
        <v>11</v>
      </c>
      <c r="AC17" s="90">
        <f>表57!HS38</f>
        <v>42708</v>
      </c>
      <c r="AD17" s="89">
        <f>表57!HT38</f>
        <v>533253</v>
      </c>
      <c r="AE17" s="89">
        <f>表57!HU38</f>
        <v>630606</v>
      </c>
      <c r="AF17" s="88">
        <f>表57!HV38</f>
        <v>51867</v>
      </c>
      <c r="AG17" s="88">
        <f>表57!HW38</f>
        <v>50935</v>
      </c>
      <c r="AH17" s="89">
        <f>表57!HX38</f>
        <v>6222195</v>
      </c>
      <c r="AI17" s="94">
        <f t="shared" si="0"/>
        <v>5.9996172801344193E-2</v>
      </c>
    </row>
    <row r="18" spans="1:35" s="21" customFormat="1" ht="19.2" x14ac:dyDescent="0.15">
      <c r="A18" s="30">
        <v>8</v>
      </c>
      <c r="B18" s="31" t="s">
        <v>124</v>
      </c>
      <c r="C18" s="79">
        <f>'表57 (2)'!C38</f>
        <v>102663993</v>
      </c>
      <c r="D18" s="80">
        <f>'表57 (2)'!D38</f>
        <v>16492</v>
      </c>
      <c r="E18" s="80">
        <f>'表57 (2)'!E38</f>
        <v>5785</v>
      </c>
      <c r="F18" s="81">
        <f>'表57 (2)'!F38</f>
        <v>102686270</v>
      </c>
      <c r="G18" s="82">
        <f>'表57 (2)'!G38</f>
        <v>0</v>
      </c>
      <c r="H18" s="79">
        <f>'表57 (2)'!H38</f>
        <v>58888274</v>
      </c>
      <c r="I18" s="83">
        <f>'表57 (2)'!I38</f>
        <v>4098586</v>
      </c>
      <c r="J18" s="84">
        <f>'表57 (2)'!J38</f>
        <v>2536449</v>
      </c>
      <c r="K18" s="85">
        <f>'表57 (2)'!K38</f>
        <v>65523309</v>
      </c>
      <c r="L18" s="79">
        <f>'表57 (2)'!L38</f>
        <v>1031744</v>
      </c>
      <c r="M18" s="80">
        <f>'表57 (2)'!M38</f>
        <v>14569</v>
      </c>
      <c r="N18" s="81">
        <f>'表57 (2)'!N38</f>
        <v>1046313</v>
      </c>
      <c r="O18" s="81">
        <f>'表57 (2)'!O38</f>
        <v>40344799</v>
      </c>
      <c r="P18" s="81">
        <f>'表57 (2)'!P38</f>
        <v>27855460</v>
      </c>
      <c r="Q18" s="80">
        <f>'表57 (2)'!Q38</f>
        <v>3637658</v>
      </c>
      <c r="R18" s="80">
        <f>'表57 (2)'!R38</f>
        <v>2461705</v>
      </c>
      <c r="S18" s="82">
        <f>'表57 (2)'!S38</f>
        <v>243555514</v>
      </c>
      <c r="T18" s="84">
        <f>'表57 (2)'!T38</f>
        <v>6160889</v>
      </c>
      <c r="U18" s="80">
        <f>'表57 (2)'!U38</f>
        <v>6160889</v>
      </c>
      <c r="V18" s="82">
        <f>'表57 (2)'!V38</f>
        <v>0</v>
      </c>
      <c r="W18" s="79">
        <f>'表57 (2)'!W38</f>
        <v>1766391</v>
      </c>
      <c r="X18" s="80">
        <f>'表57 (2)'!X38</f>
        <v>119162</v>
      </c>
      <c r="Y18" s="80">
        <f>'表57 (2)'!Y38</f>
        <v>66494</v>
      </c>
      <c r="Z18" s="82">
        <f>'表57 (2)'!Z38</f>
        <v>1952047</v>
      </c>
      <c r="AA18" s="84">
        <f>'表57 (2)'!AA38</f>
        <v>55712</v>
      </c>
      <c r="AB18" s="80">
        <f>'表57 (2)'!AB38</f>
        <v>437</v>
      </c>
      <c r="AC18" s="82">
        <f>'表57 (2)'!AC38</f>
        <v>56149</v>
      </c>
      <c r="AD18" s="81">
        <f>'表57 (2)'!AD38</f>
        <v>1210341</v>
      </c>
      <c r="AE18" s="81">
        <f>'表57 (2)'!AE38</f>
        <v>835660</v>
      </c>
      <c r="AF18" s="80">
        <f>'表57 (2)'!AF38</f>
        <v>109128</v>
      </c>
      <c r="AG18" s="80">
        <f>'表57 (2)'!AG38</f>
        <v>73853</v>
      </c>
      <c r="AH18" s="81">
        <f>'表57 (2)'!AH38</f>
        <v>10398067</v>
      </c>
      <c r="AI18" s="95">
        <f t="shared" si="0"/>
        <v>5.9997203131441038E-2</v>
      </c>
    </row>
    <row r="19" spans="1:35" s="21" customFormat="1" ht="19.2" x14ac:dyDescent="0.15">
      <c r="A19" s="32">
        <v>9</v>
      </c>
      <c r="B19" s="33" t="s">
        <v>125</v>
      </c>
      <c r="C19" s="87">
        <f>'表57 (2)'!AJ38</f>
        <v>959835900</v>
      </c>
      <c r="D19" s="88">
        <f>'表57 (2)'!AK38</f>
        <v>4616</v>
      </c>
      <c r="E19" s="88">
        <f>'表57 (2)'!AL38</f>
        <v>42688</v>
      </c>
      <c r="F19" s="89">
        <f>'表57 (2)'!AM38</f>
        <v>959883204</v>
      </c>
      <c r="G19" s="90">
        <f>'表57 (2)'!AN38</f>
        <v>0</v>
      </c>
      <c r="H19" s="87">
        <f>'表57 (2)'!AO38</f>
        <v>205554189</v>
      </c>
      <c r="I19" s="91">
        <f>'表57 (2)'!AP38</f>
        <v>11446034</v>
      </c>
      <c r="J19" s="92">
        <f>'表57 (2)'!AQ38</f>
        <v>7172608</v>
      </c>
      <c r="K19" s="93">
        <f>'表57 (2)'!AR38</f>
        <v>224172831</v>
      </c>
      <c r="L19" s="87">
        <f>'表57 (2)'!AS38</f>
        <v>4926283</v>
      </c>
      <c r="M19" s="88">
        <f>'表57 (2)'!AT38</f>
        <v>1574</v>
      </c>
      <c r="N19" s="89">
        <f>'表57 (2)'!AU38</f>
        <v>4927857</v>
      </c>
      <c r="O19" s="89">
        <f>'表57 (2)'!AV38</f>
        <v>417235755</v>
      </c>
      <c r="P19" s="89">
        <f>'表57 (2)'!AW38</f>
        <v>277680303</v>
      </c>
      <c r="Q19" s="88">
        <f>'表57 (2)'!AX38</f>
        <v>31075906</v>
      </c>
      <c r="R19" s="88">
        <f>'表57 (2)'!AY38</f>
        <v>9513488</v>
      </c>
      <c r="S19" s="90">
        <f>'表57 (2)'!AZ38</f>
        <v>1924489344</v>
      </c>
      <c r="T19" s="92">
        <f>'表57 (2)'!BA38</f>
        <v>57592350</v>
      </c>
      <c r="U19" s="88">
        <f>'表57 (2)'!BB38</f>
        <v>57592350</v>
      </c>
      <c r="V19" s="90">
        <f>'表57 (2)'!BC38</f>
        <v>0</v>
      </c>
      <c r="W19" s="87">
        <f>'表57 (2)'!BD38</f>
        <v>6165994</v>
      </c>
      <c r="X19" s="88">
        <f>'表57 (2)'!BE38</f>
        <v>336120</v>
      </c>
      <c r="Y19" s="88">
        <f>'表57 (2)'!BF38</f>
        <v>198165</v>
      </c>
      <c r="Z19" s="90">
        <f>'表57 (2)'!BG38</f>
        <v>6700279</v>
      </c>
      <c r="AA19" s="92">
        <f>'表57 (2)'!BH38</f>
        <v>266019</v>
      </c>
      <c r="AB19" s="88">
        <f>'表57 (2)'!BI38</f>
        <v>47</v>
      </c>
      <c r="AC19" s="90">
        <f>'表57 (2)'!BJ38</f>
        <v>266066</v>
      </c>
      <c r="AD19" s="89">
        <f>'表57 (2)'!BK38</f>
        <v>12517055</v>
      </c>
      <c r="AE19" s="89">
        <f>'表57 (2)'!BL38</f>
        <v>8330404</v>
      </c>
      <c r="AF19" s="88">
        <f>'表57 (2)'!BM38</f>
        <v>932277</v>
      </c>
      <c r="AG19" s="88">
        <f>'表57 (2)'!BN38</f>
        <v>285404</v>
      </c>
      <c r="AH19" s="89">
        <f>'表57 (2)'!BO38</f>
        <v>86623835</v>
      </c>
      <c r="AI19" s="94">
        <f t="shared" si="0"/>
        <v>5.9999330918597882E-2</v>
      </c>
    </row>
    <row r="20" spans="1:35" s="21" customFormat="1" ht="19.2" x14ac:dyDescent="0.15">
      <c r="A20" s="30">
        <v>10</v>
      </c>
      <c r="B20" s="31" t="s">
        <v>126</v>
      </c>
      <c r="C20" s="79">
        <f>'表57 (2)'!BQ38</f>
        <v>1304140460</v>
      </c>
      <c r="D20" s="80">
        <f>'表57 (2)'!BR38</f>
        <v>48263</v>
      </c>
      <c r="E20" s="80">
        <f>'表57 (2)'!BS38</f>
        <v>48473</v>
      </c>
      <c r="F20" s="81">
        <f>'表57 (2)'!BT38</f>
        <v>1304237196</v>
      </c>
      <c r="G20" s="82">
        <f>'表57 (2)'!BU38</f>
        <v>0</v>
      </c>
      <c r="H20" s="79">
        <f>'表57 (2)'!BV38</f>
        <v>869508695</v>
      </c>
      <c r="I20" s="83">
        <f>'表57 (2)'!BW38</f>
        <v>32044358</v>
      </c>
      <c r="J20" s="84">
        <f>'表57 (2)'!BX38</f>
        <v>90922216</v>
      </c>
      <c r="K20" s="85">
        <f>'表57 (2)'!BY38</f>
        <v>992475269</v>
      </c>
      <c r="L20" s="79">
        <f>'表57 (2)'!BZ38</f>
        <v>14764992</v>
      </c>
      <c r="M20" s="80">
        <f>'表57 (2)'!CA38</f>
        <v>422895</v>
      </c>
      <c r="N20" s="81">
        <f>'表57 (2)'!CB38</f>
        <v>15187887</v>
      </c>
      <c r="O20" s="81">
        <f>'表57 (2)'!CC38</f>
        <v>610578250</v>
      </c>
      <c r="P20" s="81">
        <f>'表57 (2)'!CD38</f>
        <v>493467934</v>
      </c>
      <c r="Q20" s="80">
        <f>'表57 (2)'!CE38</f>
        <v>48521172</v>
      </c>
      <c r="R20" s="80">
        <f>'表57 (2)'!CF38</f>
        <v>29503414</v>
      </c>
      <c r="S20" s="82">
        <f>'表57 (2)'!CG38</f>
        <v>3493971122</v>
      </c>
      <c r="T20" s="84">
        <f>'表57 (2)'!CH38</f>
        <v>78251247</v>
      </c>
      <c r="U20" s="80">
        <f>'表57 (2)'!CI38</f>
        <v>78251247</v>
      </c>
      <c r="V20" s="82">
        <f>'表57 (2)'!CJ38</f>
        <v>0</v>
      </c>
      <c r="W20" s="79">
        <f>'表57 (2)'!CK38</f>
        <v>26082309</v>
      </c>
      <c r="X20" s="80">
        <f>'表57 (2)'!CL38</f>
        <v>925753</v>
      </c>
      <c r="Y20" s="80">
        <f>'表57 (2)'!CM38</f>
        <v>2377658</v>
      </c>
      <c r="Z20" s="82">
        <f>'表57 (2)'!CN38</f>
        <v>29385720</v>
      </c>
      <c r="AA20" s="84">
        <f>'表57 (2)'!CO38</f>
        <v>797232</v>
      </c>
      <c r="AB20" s="80">
        <f>'表57 (2)'!CP38</f>
        <v>12682</v>
      </c>
      <c r="AC20" s="82">
        <f>'表57 (2)'!CQ38</f>
        <v>809914</v>
      </c>
      <c r="AD20" s="81">
        <f>'表57 (2)'!CR38</f>
        <v>18317305</v>
      </c>
      <c r="AE20" s="81">
        <f>'表57 (2)'!CS38</f>
        <v>14803983</v>
      </c>
      <c r="AF20" s="80">
        <f>'表57 (2)'!CT38</f>
        <v>1455620</v>
      </c>
      <c r="AG20" s="80">
        <f>'表57 (2)'!CU38</f>
        <v>885091</v>
      </c>
      <c r="AH20" s="81">
        <f>'表57 (2)'!CV38</f>
        <v>143908880</v>
      </c>
      <c r="AI20" s="95">
        <f t="shared" si="0"/>
        <v>5.9997711489896813E-2</v>
      </c>
    </row>
    <row r="21" spans="1:35" s="21" customFormat="1" ht="19.2" x14ac:dyDescent="0.15">
      <c r="A21" s="32">
        <v>11</v>
      </c>
      <c r="B21" s="33" t="s">
        <v>108</v>
      </c>
      <c r="C21" s="87">
        <f>'表57 (2)'!CX38</f>
        <v>847559422</v>
      </c>
      <c r="D21" s="88">
        <f>'表57 (2)'!CY38</f>
        <v>9435</v>
      </c>
      <c r="E21" s="88">
        <f>'表57 (2)'!CZ38</f>
        <v>32340</v>
      </c>
      <c r="F21" s="89">
        <f>'表57 (2)'!DA38</f>
        <v>847601197</v>
      </c>
      <c r="G21" s="90">
        <f>'表57 (2)'!DB38</f>
        <v>0</v>
      </c>
      <c r="H21" s="87">
        <f>'表57 (2)'!DC38</f>
        <v>23880067</v>
      </c>
      <c r="I21" s="91">
        <f>'表57 (2)'!DD38</f>
        <v>138611</v>
      </c>
      <c r="J21" s="92">
        <f>'表57 (2)'!DE38</f>
        <v>487998</v>
      </c>
      <c r="K21" s="93">
        <f>'表57 (2)'!DF38</f>
        <v>24506676</v>
      </c>
      <c r="L21" s="87">
        <f>'表57 (2)'!DG38</f>
        <v>4241197</v>
      </c>
      <c r="M21" s="88">
        <f>'表57 (2)'!DH38</f>
        <v>716</v>
      </c>
      <c r="N21" s="89">
        <f>'表57 (2)'!DI38</f>
        <v>4241913</v>
      </c>
      <c r="O21" s="89">
        <f>'表57 (2)'!DJ38</f>
        <v>16499365</v>
      </c>
      <c r="P21" s="89">
        <f>'表57 (2)'!DK38</f>
        <v>57077044</v>
      </c>
      <c r="Q21" s="88">
        <f>'表57 (2)'!DL38</f>
        <v>16191217</v>
      </c>
      <c r="R21" s="88">
        <f>'表57 (2)'!DM38</f>
        <v>7551056</v>
      </c>
      <c r="S21" s="90">
        <f>'表57 (2)'!DN38</f>
        <v>973668468</v>
      </c>
      <c r="T21" s="92">
        <f>'表57 (2)'!DO38</f>
        <v>50854474</v>
      </c>
      <c r="U21" s="88">
        <f>'表57 (2)'!DP38</f>
        <v>50854474</v>
      </c>
      <c r="V21" s="90">
        <f>'表57 (2)'!DQ38</f>
        <v>0</v>
      </c>
      <c r="W21" s="87">
        <f>'表57 (2)'!DR38</f>
        <v>714952</v>
      </c>
      <c r="X21" s="88">
        <f>'表57 (2)'!DS38</f>
        <v>3401</v>
      </c>
      <c r="Y21" s="88">
        <f>'表57 (2)'!DT38</f>
        <v>11715</v>
      </c>
      <c r="Z21" s="90">
        <f>'表57 (2)'!DU38</f>
        <v>730068</v>
      </c>
      <c r="AA21" s="92">
        <f>'表57 (2)'!DV38</f>
        <v>228987</v>
      </c>
      <c r="AB21" s="88">
        <f>'表57 (2)'!DW38</f>
        <v>21</v>
      </c>
      <c r="AC21" s="90">
        <f>'表57 (2)'!DX38</f>
        <v>229008</v>
      </c>
      <c r="AD21" s="89">
        <f>'表57 (2)'!DY38</f>
        <v>494946</v>
      </c>
      <c r="AE21" s="89">
        <f>'表57 (2)'!DZ38</f>
        <v>1712278</v>
      </c>
      <c r="AF21" s="88">
        <f>'表57 (2)'!EA38</f>
        <v>485705</v>
      </c>
      <c r="AG21" s="88">
        <f>'表57 (2)'!EB38</f>
        <v>226513</v>
      </c>
      <c r="AH21" s="89">
        <f>'表57 (2)'!EC38</f>
        <v>54732992</v>
      </c>
      <c r="AI21" s="94">
        <f t="shared" si="0"/>
        <v>5.9998114891760823E-2</v>
      </c>
    </row>
    <row r="22" spans="1:35" s="21" customFormat="1" ht="19.2" x14ac:dyDescent="0.15">
      <c r="A22" s="30">
        <v>12</v>
      </c>
      <c r="B22" s="31" t="s">
        <v>127</v>
      </c>
      <c r="C22" s="79">
        <f>'表57 (2)'!EE38</f>
        <v>32563013</v>
      </c>
      <c r="D22" s="80">
        <f>'表57 (2)'!EF38</f>
        <v>1688</v>
      </c>
      <c r="E22" s="80">
        <f>'表57 (2)'!EG38</f>
        <v>0</v>
      </c>
      <c r="F22" s="81">
        <f>'表57 (2)'!EH38</f>
        <v>32564701</v>
      </c>
      <c r="G22" s="82">
        <f>'表57 (2)'!EI38</f>
        <v>0</v>
      </c>
      <c r="H22" s="79">
        <f>'表57 (2)'!EJ38</f>
        <v>380849868</v>
      </c>
      <c r="I22" s="83">
        <f>'表57 (2)'!EK38</f>
        <v>7432542</v>
      </c>
      <c r="J22" s="84">
        <f>'表57 (2)'!EL38</f>
        <v>62340017</v>
      </c>
      <c r="K22" s="85">
        <f>'表57 (2)'!EM38</f>
        <v>450622427</v>
      </c>
      <c r="L22" s="79">
        <f>'表57 (2)'!EN38</f>
        <v>5385550</v>
      </c>
      <c r="M22" s="80">
        <f>'表57 (2)'!EO38</f>
        <v>295841</v>
      </c>
      <c r="N22" s="81">
        <f>'表57 (2)'!EP38</f>
        <v>5681391</v>
      </c>
      <c r="O22" s="81">
        <f>'表57 (2)'!EQ38</f>
        <v>78629169</v>
      </c>
      <c r="P22" s="81">
        <f>'表57 (2)'!ER38</f>
        <v>68474816</v>
      </c>
      <c r="Q22" s="80">
        <f>'表57 (2)'!ES38</f>
        <v>5743131</v>
      </c>
      <c r="R22" s="80">
        <f>'表57 (2)'!ET38</f>
        <v>9163577</v>
      </c>
      <c r="S22" s="82">
        <f>'表57 (2)'!EU38</f>
        <v>650879212</v>
      </c>
      <c r="T22" s="84">
        <f>'表57 (2)'!EV38</f>
        <v>1953028</v>
      </c>
      <c r="U22" s="80">
        <f>'表57 (2)'!EW38</f>
        <v>1953028</v>
      </c>
      <c r="V22" s="82">
        <f>'表57 (2)'!EX38</f>
        <v>0</v>
      </c>
      <c r="W22" s="79">
        <f>'表57 (2)'!EY38</f>
        <v>11424426</v>
      </c>
      <c r="X22" s="80">
        <f>'表57 (2)'!EZ38</f>
        <v>208783</v>
      </c>
      <c r="Y22" s="80">
        <f>'表57 (2)'!FA38</f>
        <v>1619196</v>
      </c>
      <c r="Z22" s="82">
        <f>'表57 (2)'!FB38</f>
        <v>13252405</v>
      </c>
      <c r="AA22" s="84">
        <f>'表57 (2)'!FC38</f>
        <v>290759</v>
      </c>
      <c r="AB22" s="80">
        <f>'表57 (2)'!FD38</f>
        <v>8873</v>
      </c>
      <c r="AC22" s="82">
        <f>'表57 (2)'!FE38</f>
        <v>299632</v>
      </c>
      <c r="AD22" s="81">
        <f>'表57 (2)'!FF38</f>
        <v>2358862</v>
      </c>
      <c r="AE22" s="81">
        <f>'表57 (2)'!FG38</f>
        <v>2054211</v>
      </c>
      <c r="AF22" s="80">
        <f>'表57 (2)'!FH38</f>
        <v>172284</v>
      </c>
      <c r="AG22" s="80">
        <f>'表57 (2)'!FI38</f>
        <v>274900</v>
      </c>
      <c r="AH22" s="81">
        <f>'表57 (2)'!FJ38</f>
        <v>20365322</v>
      </c>
      <c r="AI22" s="95">
        <f t="shared" si="0"/>
        <v>5.9973773442599701E-2</v>
      </c>
    </row>
    <row r="23" spans="1:35" s="21" customFormat="1" ht="19.2" x14ac:dyDescent="0.15">
      <c r="A23" s="32">
        <v>13</v>
      </c>
      <c r="B23" s="33" t="s">
        <v>128</v>
      </c>
      <c r="C23" s="87">
        <f>'表57 (2)'!FL38</f>
        <v>209077554</v>
      </c>
      <c r="D23" s="88">
        <f>'表57 (2)'!FM38</f>
        <v>25467</v>
      </c>
      <c r="E23" s="88">
        <f>'表57 (2)'!FN38</f>
        <v>0</v>
      </c>
      <c r="F23" s="89">
        <f>'表57 (2)'!FO38</f>
        <v>209103021</v>
      </c>
      <c r="G23" s="90">
        <f>'表57 (2)'!FP38</f>
        <v>0</v>
      </c>
      <c r="H23" s="87">
        <f>'表57 (2)'!FQ38</f>
        <v>224216364</v>
      </c>
      <c r="I23" s="91">
        <f>'表57 (2)'!FR38</f>
        <v>9067196</v>
      </c>
      <c r="J23" s="92">
        <f>'表57 (2)'!FS38</f>
        <v>18873142</v>
      </c>
      <c r="K23" s="93">
        <f>'表57 (2)'!FT38</f>
        <v>252156702</v>
      </c>
      <c r="L23" s="87">
        <f>'表57 (2)'!FU38</f>
        <v>3421415</v>
      </c>
      <c r="M23" s="88">
        <f>'表57 (2)'!FV38</f>
        <v>110911</v>
      </c>
      <c r="N23" s="89">
        <f>'表57 (2)'!FW38</f>
        <v>3532326</v>
      </c>
      <c r="O23" s="89">
        <f>'表57 (2)'!FX38</f>
        <v>74368527</v>
      </c>
      <c r="P23" s="89">
        <f>'表57 (2)'!FY38</f>
        <v>119457355</v>
      </c>
      <c r="Q23" s="88">
        <f>'表57 (2)'!FZ38</f>
        <v>8064477</v>
      </c>
      <c r="R23" s="88">
        <f>'表57 (2)'!GA38</f>
        <v>8364644</v>
      </c>
      <c r="S23" s="90">
        <f>'表57 (2)'!GB38</f>
        <v>675047052</v>
      </c>
      <c r="T23" s="92">
        <f>'表57 (2)'!GC38</f>
        <v>12544980</v>
      </c>
      <c r="U23" s="88">
        <f>'表57 (2)'!GD38</f>
        <v>12544980</v>
      </c>
      <c r="V23" s="90">
        <f>'表57 (2)'!GE38</f>
        <v>0</v>
      </c>
      <c r="W23" s="87">
        <f>'表57 (2)'!GF38</f>
        <v>6725498</v>
      </c>
      <c r="X23" s="88">
        <f>'表57 (2)'!GG38</f>
        <v>261688</v>
      </c>
      <c r="Y23" s="88">
        <f>'表57 (2)'!GH38</f>
        <v>493803</v>
      </c>
      <c r="Z23" s="90">
        <f>'表57 (2)'!GI38</f>
        <v>7480989</v>
      </c>
      <c r="AA23" s="92">
        <f>'表57 (2)'!GJ38</f>
        <v>184742</v>
      </c>
      <c r="AB23" s="88">
        <f>'表57 (2)'!GK38</f>
        <v>3325</v>
      </c>
      <c r="AC23" s="90">
        <f>'表57 (2)'!GL38</f>
        <v>188067</v>
      </c>
      <c r="AD23" s="89">
        <f>'表57 (2)'!GM38</f>
        <v>2231047</v>
      </c>
      <c r="AE23" s="89">
        <f>'表57 (2)'!GN38</f>
        <v>3583708</v>
      </c>
      <c r="AF23" s="88">
        <f>'表57 (2)'!GO38</f>
        <v>241931</v>
      </c>
      <c r="AG23" s="88">
        <f>'表57 (2)'!GP38</f>
        <v>250934</v>
      </c>
      <c r="AH23" s="89">
        <f>'表57 (2)'!GQ38</f>
        <v>26521656</v>
      </c>
      <c r="AI23" s="94">
        <f t="shared" si="0"/>
        <v>5.9994255176255916E-2</v>
      </c>
    </row>
    <row r="24" spans="1:35" s="21" customFormat="1" ht="19.2" x14ac:dyDescent="0.15">
      <c r="A24" s="30">
        <v>14</v>
      </c>
      <c r="B24" s="31" t="s">
        <v>124</v>
      </c>
      <c r="C24" s="79">
        <f>'表57 (2)'!GS38</f>
        <v>102663993</v>
      </c>
      <c r="D24" s="80">
        <f>'表57 (2)'!GT38</f>
        <v>16492</v>
      </c>
      <c r="E24" s="80">
        <f>'表57 (2)'!GU38</f>
        <v>5785</v>
      </c>
      <c r="F24" s="81">
        <f>'表57 (2)'!GV38</f>
        <v>102686270</v>
      </c>
      <c r="G24" s="82">
        <f>'表57 (2)'!GW38</f>
        <v>0</v>
      </c>
      <c r="H24" s="79">
        <f>'表57 (2)'!GX38</f>
        <v>58888274</v>
      </c>
      <c r="I24" s="83">
        <f>'表57 (2)'!GY38</f>
        <v>4098586</v>
      </c>
      <c r="J24" s="84">
        <f>'表57 (2)'!GZ38</f>
        <v>2536449</v>
      </c>
      <c r="K24" s="85">
        <f>'表57 (2)'!HA38</f>
        <v>65523309</v>
      </c>
      <c r="L24" s="79">
        <f>'表57 (2)'!HB38</f>
        <v>1031744</v>
      </c>
      <c r="M24" s="80">
        <f>'表57 (2)'!HC38</f>
        <v>14569</v>
      </c>
      <c r="N24" s="81">
        <f>'表57 (2)'!HD38</f>
        <v>1046313</v>
      </c>
      <c r="O24" s="81">
        <f>'表57 (2)'!HE38</f>
        <v>40344799</v>
      </c>
      <c r="P24" s="81">
        <f>'表57 (2)'!HF38</f>
        <v>27855460</v>
      </c>
      <c r="Q24" s="80">
        <f>'表57 (2)'!HG38</f>
        <v>3637658</v>
      </c>
      <c r="R24" s="80">
        <f>'表57 (2)'!HH38</f>
        <v>2461705</v>
      </c>
      <c r="S24" s="82">
        <f>'表57 (2)'!HI38</f>
        <v>243555514</v>
      </c>
      <c r="T24" s="84">
        <f>'表57 (2)'!HJ38</f>
        <v>6160889</v>
      </c>
      <c r="U24" s="80">
        <f>'表57 (2)'!HK38</f>
        <v>6160889</v>
      </c>
      <c r="V24" s="82">
        <f>'表57 (2)'!HL38</f>
        <v>0</v>
      </c>
      <c r="W24" s="79">
        <f>'表57 (2)'!HM38</f>
        <v>1766391</v>
      </c>
      <c r="X24" s="80">
        <f>'表57 (2)'!HN38</f>
        <v>119162</v>
      </c>
      <c r="Y24" s="80">
        <f>'表57 (2)'!HO38</f>
        <v>66494</v>
      </c>
      <c r="Z24" s="82">
        <f>'表57 (2)'!HP38</f>
        <v>1952047</v>
      </c>
      <c r="AA24" s="84">
        <f>'表57 (2)'!HQ38</f>
        <v>55712</v>
      </c>
      <c r="AB24" s="80">
        <f>'表57 (2)'!HR38</f>
        <v>437</v>
      </c>
      <c r="AC24" s="82">
        <f>'表57 (2)'!HS38</f>
        <v>56149</v>
      </c>
      <c r="AD24" s="81">
        <f>'表57 (2)'!HT38</f>
        <v>1210341</v>
      </c>
      <c r="AE24" s="81">
        <f>'表57 (2)'!HU38</f>
        <v>835660</v>
      </c>
      <c r="AF24" s="80">
        <f>'表57 (2)'!HV38</f>
        <v>109128</v>
      </c>
      <c r="AG24" s="80">
        <f>'表57 (2)'!HW38</f>
        <v>73853</v>
      </c>
      <c r="AH24" s="81">
        <f>'表57 (2)'!HX38</f>
        <v>10398067</v>
      </c>
      <c r="AI24" s="95">
        <f t="shared" si="0"/>
        <v>5.9997203131441038E-2</v>
      </c>
    </row>
    <row r="25" spans="1:35" s="21" customFormat="1" ht="19.2" x14ac:dyDescent="0.15">
      <c r="A25" s="32">
        <v>15</v>
      </c>
      <c r="B25" s="33" t="s">
        <v>125</v>
      </c>
      <c r="C25" s="87">
        <f>'表57 (3)'!C38</f>
        <v>959835900</v>
      </c>
      <c r="D25" s="88">
        <f>'表57 (3)'!D38</f>
        <v>4616</v>
      </c>
      <c r="E25" s="88">
        <f>'表57 (3)'!E38</f>
        <v>42688</v>
      </c>
      <c r="F25" s="89">
        <f>'表57 (3)'!F38</f>
        <v>959883204</v>
      </c>
      <c r="G25" s="90">
        <f>'表57 (3)'!G38</f>
        <v>0</v>
      </c>
      <c r="H25" s="87">
        <f>'表57 (3)'!H38</f>
        <v>205554189</v>
      </c>
      <c r="I25" s="91">
        <f>'表57 (3)'!I38</f>
        <v>11446034</v>
      </c>
      <c r="J25" s="92">
        <f>'表57 (3)'!J38</f>
        <v>7172608</v>
      </c>
      <c r="K25" s="93">
        <f>'表57 (3)'!K38</f>
        <v>224172831</v>
      </c>
      <c r="L25" s="87">
        <f>'表57 (3)'!L38</f>
        <v>4926283</v>
      </c>
      <c r="M25" s="88">
        <f>'表57 (3)'!M38</f>
        <v>1574</v>
      </c>
      <c r="N25" s="89">
        <f>'表57 (3)'!N38</f>
        <v>4927857</v>
      </c>
      <c r="O25" s="89">
        <f>'表57 (3)'!O38</f>
        <v>417235755</v>
      </c>
      <c r="P25" s="89">
        <f>'表57 (3)'!P38</f>
        <v>277680303</v>
      </c>
      <c r="Q25" s="88">
        <f>'表57 (3)'!Q38</f>
        <v>31075906</v>
      </c>
      <c r="R25" s="88">
        <f>'表57 (3)'!R38</f>
        <v>9513488</v>
      </c>
      <c r="S25" s="90">
        <f>'表57 (3)'!S38</f>
        <v>1924489344</v>
      </c>
      <c r="T25" s="92">
        <f>'表57 (3)'!T38</f>
        <v>57592350</v>
      </c>
      <c r="U25" s="88">
        <f>'表57 (3)'!U38</f>
        <v>57592350</v>
      </c>
      <c r="V25" s="90">
        <f>'表57 (3)'!V38</f>
        <v>0</v>
      </c>
      <c r="W25" s="87">
        <f>'表57 (3)'!W38</f>
        <v>6165994</v>
      </c>
      <c r="X25" s="88">
        <f>'表57 (3)'!X38</f>
        <v>336120</v>
      </c>
      <c r="Y25" s="88">
        <f>'表57 (3)'!Y38</f>
        <v>198165</v>
      </c>
      <c r="Z25" s="90">
        <f>'表57 (3)'!Z38</f>
        <v>6700279</v>
      </c>
      <c r="AA25" s="92">
        <f>'表57 (3)'!AA38</f>
        <v>266019</v>
      </c>
      <c r="AB25" s="88">
        <f>'表57 (3)'!AB38</f>
        <v>47</v>
      </c>
      <c r="AC25" s="90">
        <f>'表57 (3)'!AC38</f>
        <v>266066</v>
      </c>
      <c r="AD25" s="89">
        <f>'表57 (3)'!AD38</f>
        <v>12517055</v>
      </c>
      <c r="AE25" s="89">
        <f>'表57 (3)'!AE38</f>
        <v>8330404</v>
      </c>
      <c r="AF25" s="88">
        <f>'表57 (3)'!AF38</f>
        <v>932277</v>
      </c>
      <c r="AG25" s="88">
        <f>'表57 (3)'!AG38</f>
        <v>285404</v>
      </c>
      <c r="AH25" s="89">
        <f>'表57 (3)'!AH38</f>
        <v>86623835</v>
      </c>
      <c r="AI25" s="94">
        <f t="shared" si="0"/>
        <v>5.9999330918597882E-2</v>
      </c>
    </row>
    <row r="26" spans="1:35" s="21" customFormat="1" ht="19.2" x14ac:dyDescent="0.15">
      <c r="A26" s="30">
        <v>16</v>
      </c>
      <c r="B26" s="31" t="s">
        <v>129</v>
      </c>
      <c r="C26" s="79">
        <f>'表57 (3)'!AJ38</f>
        <v>241537805</v>
      </c>
      <c r="D26" s="80">
        <f>'表57 (3)'!AK38</f>
        <v>27155</v>
      </c>
      <c r="E26" s="80">
        <f>'表57 (3)'!AL38</f>
        <v>0</v>
      </c>
      <c r="F26" s="81">
        <f>'表57 (3)'!AM38</f>
        <v>241564960</v>
      </c>
      <c r="G26" s="82">
        <f>'表57 (3)'!AN38</f>
        <v>0</v>
      </c>
      <c r="H26" s="79">
        <f>'表57 (3)'!AO38</f>
        <v>604938417</v>
      </c>
      <c r="I26" s="83">
        <f>'表57 (3)'!AP38</f>
        <v>16499738</v>
      </c>
      <c r="J26" s="84">
        <f>'表57 (3)'!AQ38</f>
        <v>81213159</v>
      </c>
      <c r="K26" s="85">
        <f>'表57 (3)'!AR38</f>
        <v>702651314</v>
      </c>
      <c r="L26" s="79">
        <f>'表57 (3)'!AS38</f>
        <v>8806965</v>
      </c>
      <c r="M26" s="80">
        <f>'表57 (3)'!AT38</f>
        <v>406752</v>
      </c>
      <c r="N26" s="81">
        <f>'表57 (3)'!AU38</f>
        <v>9213717</v>
      </c>
      <c r="O26" s="81">
        <f>'表57 (3)'!AV38</f>
        <v>152997083</v>
      </c>
      <c r="P26" s="81">
        <f>'表57 (3)'!AW38</f>
        <v>187801577</v>
      </c>
      <c r="Q26" s="80">
        <f>'表57 (3)'!AX38</f>
        <v>13697766</v>
      </c>
      <c r="R26" s="80">
        <f>'表57 (3)'!AY38</f>
        <v>17526624</v>
      </c>
      <c r="S26" s="82">
        <f>'表57 (3)'!AZ38</f>
        <v>1325453041</v>
      </c>
      <c r="T26" s="84">
        <f>'表57 (3)'!BA38</f>
        <v>9660552</v>
      </c>
      <c r="U26" s="80">
        <f>'表57 (3)'!BB38</f>
        <v>9660552</v>
      </c>
      <c r="V26" s="82">
        <f>'表57 (3)'!BC38</f>
        <v>0</v>
      </c>
      <c r="W26" s="79">
        <f>'表57 (3)'!BD38</f>
        <v>12096764</v>
      </c>
      <c r="X26" s="80">
        <f>'表57 (3)'!BE38</f>
        <v>313653</v>
      </c>
      <c r="Y26" s="80">
        <f>'表57 (3)'!BF38</f>
        <v>1408661</v>
      </c>
      <c r="Z26" s="82">
        <f>'表57 (3)'!BG38</f>
        <v>13819078</v>
      </c>
      <c r="AA26" s="84">
        <f>'表57 (3)'!BH38</f>
        <v>316990</v>
      </c>
      <c r="AB26" s="80">
        <f>'表57 (3)'!BI38</f>
        <v>8133</v>
      </c>
      <c r="AC26" s="82">
        <f>'表57 (3)'!BJ38</f>
        <v>325123</v>
      </c>
      <c r="AD26" s="81">
        <f>'表57 (3)'!BK38</f>
        <v>3059906</v>
      </c>
      <c r="AE26" s="81">
        <f>'表57 (3)'!BL38</f>
        <v>3755956</v>
      </c>
      <c r="AF26" s="80">
        <f>'表57 (3)'!BM38</f>
        <v>273947</v>
      </c>
      <c r="AG26" s="80">
        <f>'表57 (3)'!BN38</f>
        <v>350525</v>
      </c>
      <c r="AH26" s="81">
        <f>'表57 (3)'!BO38</f>
        <v>31245087</v>
      </c>
      <c r="AI26" s="95">
        <f t="shared" si="0"/>
        <v>3.9991528572687035E-2</v>
      </c>
    </row>
    <row r="27" spans="1:35" s="21" customFormat="1" ht="19.2" x14ac:dyDescent="0.15">
      <c r="A27" s="32">
        <v>17</v>
      </c>
      <c r="B27" s="33" t="s">
        <v>130</v>
      </c>
      <c r="C27" s="87">
        <f>'表57 (3)'!BQ38</f>
        <v>102656479</v>
      </c>
      <c r="D27" s="88">
        <f>'表57 (3)'!BR38</f>
        <v>16492</v>
      </c>
      <c r="E27" s="88">
        <f>'表57 (3)'!BS38</f>
        <v>5785</v>
      </c>
      <c r="F27" s="89">
        <f>'表57 (3)'!BT38</f>
        <v>102678756</v>
      </c>
      <c r="G27" s="90">
        <f>'表57 (3)'!BU38</f>
        <v>0</v>
      </c>
      <c r="H27" s="87">
        <f>'表57 (3)'!BV38</f>
        <v>58888274</v>
      </c>
      <c r="I27" s="91">
        <f>'表57 (3)'!BW38</f>
        <v>4098586</v>
      </c>
      <c r="J27" s="92">
        <f>'表57 (3)'!BX38</f>
        <v>2536449</v>
      </c>
      <c r="K27" s="93">
        <f>'表57 (3)'!BY38</f>
        <v>65523309</v>
      </c>
      <c r="L27" s="87">
        <f>'表57 (3)'!BZ38</f>
        <v>1031744</v>
      </c>
      <c r="M27" s="88">
        <f>'表57 (3)'!CA38</f>
        <v>14569</v>
      </c>
      <c r="N27" s="89">
        <f>'表57 (3)'!CB38</f>
        <v>1046313</v>
      </c>
      <c r="O27" s="89">
        <f>'表57 (3)'!CC38</f>
        <v>40344799</v>
      </c>
      <c r="P27" s="89">
        <f>'表57 (3)'!CD38</f>
        <v>27855460</v>
      </c>
      <c r="Q27" s="88">
        <f>'表57 (3)'!CE38</f>
        <v>3637296</v>
      </c>
      <c r="R27" s="88">
        <f>'表57 (3)'!CF38</f>
        <v>2461705</v>
      </c>
      <c r="S27" s="90">
        <f>'表57 (3)'!CG38</f>
        <v>243547638</v>
      </c>
      <c r="T27" s="92">
        <f>'表57 (3)'!CH38</f>
        <v>4106868</v>
      </c>
      <c r="U27" s="88">
        <f>'表57 (3)'!CI38</f>
        <v>4106868</v>
      </c>
      <c r="V27" s="90">
        <f>'表57 (3)'!CJ38</f>
        <v>0</v>
      </c>
      <c r="W27" s="87">
        <f>'表57 (3)'!CK38</f>
        <v>1177510</v>
      </c>
      <c r="X27" s="88">
        <f>'表57 (3)'!CL38</f>
        <v>79443</v>
      </c>
      <c r="Y27" s="88">
        <f>'表57 (3)'!CM38</f>
        <v>44331</v>
      </c>
      <c r="Z27" s="90">
        <f>'表57 (3)'!CN38</f>
        <v>1301284</v>
      </c>
      <c r="AA27" s="92">
        <f>'表57 (3)'!CO38</f>
        <v>37143</v>
      </c>
      <c r="AB27" s="88">
        <f>'表57 (3)'!CP38</f>
        <v>291</v>
      </c>
      <c r="AC27" s="90">
        <f>'表57 (3)'!CQ38</f>
        <v>37434</v>
      </c>
      <c r="AD27" s="89">
        <f>'表57 (3)'!CR38</f>
        <v>806895</v>
      </c>
      <c r="AE27" s="89">
        <f>'表57 (3)'!CS38</f>
        <v>557102</v>
      </c>
      <c r="AF27" s="88">
        <f>'表57 (3)'!CT38</f>
        <v>72744</v>
      </c>
      <c r="AG27" s="88">
        <f>'表57 (3)'!CU38</f>
        <v>49237</v>
      </c>
      <c r="AH27" s="89">
        <f>'表57 (3)'!CV38</f>
        <v>6931564</v>
      </c>
      <c r="AI27" s="94">
        <f t="shared" si="0"/>
        <v>3.9997251232767178E-2</v>
      </c>
    </row>
    <row r="28" spans="1:35" s="21" customFormat="1" ht="19.2" x14ac:dyDescent="0.15">
      <c r="A28" s="30">
        <v>18</v>
      </c>
      <c r="B28" s="31" t="s">
        <v>131</v>
      </c>
      <c r="C28" s="79">
        <f>'表57 (3)'!CX38</f>
        <v>959944360</v>
      </c>
      <c r="D28" s="80">
        <f>'表57 (3)'!CY38</f>
        <v>4616</v>
      </c>
      <c r="E28" s="80">
        <f>'表57 (3)'!CZ38</f>
        <v>42688</v>
      </c>
      <c r="F28" s="81">
        <f>'表57 (3)'!DA38</f>
        <v>959991664</v>
      </c>
      <c r="G28" s="82">
        <f>'表57 (3)'!DB38</f>
        <v>0</v>
      </c>
      <c r="H28" s="79">
        <f>'表57 (3)'!DC38</f>
        <v>205554189</v>
      </c>
      <c r="I28" s="83">
        <f>'表57 (3)'!DD38</f>
        <v>11446034</v>
      </c>
      <c r="J28" s="84">
        <f>'表57 (3)'!DE38</f>
        <v>7172608</v>
      </c>
      <c r="K28" s="85">
        <f>'表57 (3)'!DF38</f>
        <v>224172831</v>
      </c>
      <c r="L28" s="79">
        <f>'表57 (3)'!DG38</f>
        <v>4926283</v>
      </c>
      <c r="M28" s="80">
        <f>'表57 (3)'!DH38</f>
        <v>1574</v>
      </c>
      <c r="N28" s="81">
        <f>'表57 (3)'!DI38</f>
        <v>4927857</v>
      </c>
      <c r="O28" s="81">
        <f>'表57 (3)'!DJ38</f>
        <v>417235757</v>
      </c>
      <c r="P28" s="81">
        <f>'表57 (3)'!DK38</f>
        <v>277688087</v>
      </c>
      <c r="Q28" s="80">
        <f>'表57 (3)'!DL38</f>
        <v>31075906</v>
      </c>
      <c r="R28" s="80">
        <f>'表57 (3)'!DM38</f>
        <v>9513488</v>
      </c>
      <c r="S28" s="82">
        <f>'表57 (3)'!DN38</f>
        <v>1924605590</v>
      </c>
      <c r="T28" s="84">
        <f>'表57 (3)'!DO38</f>
        <v>38395179</v>
      </c>
      <c r="U28" s="80">
        <f>'表57 (3)'!DP38</f>
        <v>38395179</v>
      </c>
      <c r="V28" s="82">
        <f>'表57 (3)'!DQ38</f>
        <v>0</v>
      </c>
      <c r="W28" s="79">
        <f>'表57 (3)'!DR38</f>
        <v>4110475</v>
      </c>
      <c r="X28" s="80">
        <f>'表57 (3)'!DS38</f>
        <v>224076</v>
      </c>
      <c r="Y28" s="80">
        <f>'表57 (3)'!DT38</f>
        <v>132105</v>
      </c>
      <c r="Z28" s="82">
        <f>'表57 (3)'!DU38</f>
        <v>4466656</v>
      </c>
      <c r="AA28" s="84">
        <f>'表57 (3)'!DV38</f>
        <v>177343</v>
      </c>
      <c r="AB28" s="80">
        <f>'表57 (3)'!DW38</f>
        <v>32</v>
      </c>
      <c r="AC28" s="82">
        <f>'表57 (3)'!DX38</f>
        <v>177375</v>
      </c>
      <c r="AD28" s="81">
        <f>'表57 (3)'!DY38</f>
        <v>8344701</v>
      </c>
      <c r="AE28" s="81">
        <f>'表57 (3)'!DZ38</f>
        <v>5549771</v>
      </c>
      <c r="AF28" s="80">
        <f>'表57 (3)'!EA38</f>
        <v>617006</v>
      </c>
      <c r="AG28" s="80">
        <f>'表57 (3)'!EB38</f>
        <v>190268</v>
      </c>
      <c r="AH28" s="81">
        <f>'表57 (3)'!EC38</f>
        <v>57740956</v>
      </c>
      <c r="AI28" s="95">
        <f t="shared" si="0"/>
        <v>3.9995325417742381E-2</v>
      </c>
    </row>
    <row r="29" spans="1:35" s="21" customFormat="1" ht="21" customHeight="1" x14ac:dyDescent="0.15">
      <c r="A29" s="34">
        <v>19</v>
      </c>
      <c r="B29" s="35" t="s">
        <v>114</v>
      </c>
      <c r="C29" s="96">
        <f>'表57 (3)'!EE38</f>
        <v>1304138644</v>
      </c>
      <c r="D29" s="97">
        <f>'表57 (3)'!EF38</f>
        <v>48263</v>
      </c>
      <c r="E29" s="97">
        <f>'表57 (3)'!EG38</f>
        <v>48473</v>
      </c>
      <c r="F29" s="98">
        <f>'表57 (3)'!EH38</f>
        <v>1304235380</v>
      </c>
      <c r="G29" s="99">
        <f>'表57 (3)'!EI38</f>
        <v>0</v>
      </c>
      <c r="H29" s="96">
        <f>'表57 (3)'!EJ38</f>
        <v>869380880</v>
      </c>
      <c r="I29" s="100">
        <f>'表57 (3)'!EK38</f>
        <v>32044358</v>
      </c>
      <c r="J29" s="101">
        <f>'表57 (3)'!EL38</f>
        <v>90922216</v>
      </c>
      <c r="K29" s="102">
        <f>'表57 (3)'!EM38</f>
        <v>992347454</v>
      </c>
      <c r="L29" s="96">
        <f>'表57 (3)'!EN38</f>
        <v>14764992</v>
      </c>
      <c r="M29" s="97">
        <f>'表57 (3)'!EO38</f>
        <v>422895</v>
      </c>
      <c r="N29" s="98">
        <f>'表57 (3)'!EP38</f>
        <v>15187887</v>
      </c>
      <c r="O29" s="98">
        <f>'表57 (3)'!EQ38</f>
        <v>610577639</v>
      </c>
      <c r="P29" s="98">
        <f>'表57 (3)'!ER38</f>
        <v>493345124</v>
      </c>
      <c r="Q29" s="97">
        <f>'表57 (3)'!ES38</f>
        <v>48410968</v>
      </c>
      <c r="R29" s="97">
        <f>'表57 (3)'!ET38</f>
        <v>29501817</v>
      </c>
      <c r="S29" s="99">
        <f>'表57 (3)'!EU38</f>
        <v>3493606269</v>
      </c>
      <c r="T29" s="101">
        <f>'表57 (3)'!EV38</f>
        <v>52162599</v>
      </c>
      <c r="U29" s="97">
        <f>'表57 (3)'!EW38</f>
        <v>52162599</v>
      </c>
      <c r="V29" s="99">
        <f>'表57 (3)'!EX38</f>
        <v>0</v>
      </c>
      <c r="W29" s="96">
        <f>'表57 (3)'!EY38</f>
        <v>17384749</v>
      </c>
      <c r="X29" s="97">
        <f>'表57 (3)'!EZ38</f>
        <v>617172</v>
      </c>
      <c r="Y29" s="97">
        <f>'表57 (3)'!FA38</f>
        <v>1585097</v>
      </c>
      <c r="Z29" s="99">
        <f>'表57 (3)'!FB38</f>
        <v>19587018</v>
      </c>
      <c r="AA29" s="101">
        <f>'表57 (3)'!FC38</f>
        <v>531476</v>
      </c>
      <c r="AB29" s="97">
        <f>'表57 (3)'!FD38</f>
        <v>8456</v>
      </c>
      <c r="AC29" s="99">
        <f>'表57 (3)'!FE38</f>
        <v>539932</v>
      </c>
      <c r="AD29" s="98">
        <f>'表57 (3)'!FF38</f>
        <v>12211502</v>
      </c>
      <c r="AE29" s="98">
        <f>'表57 (3)'!FG38</f>
        <v>9862829</v>
      </c>
      <c r="AF29" s="97">
        <f>'表57 (3)'!FH38</f>
        <v>963697</v>
      </c>
      <c r="AG29" s="97">
        <f>'表57 (3)'!FI38</f>
        <v>590030</v>
      </c>
      <c r="AH29" s="98">
        <f>'表57 (3)'!FJ38</f>
        <v>95917607</v>
      </c>
      <c r="AI29" s="103">
        <f t="shared" si="0"/>
        <v>3.9994773796122596E-2</v>
      </c>
    </row>
  </sheetData>
  <mergeCells count="49">
    <mergeCell ref="W4:Z4"/>
    <mergeCell ref="AA4:AC4"/>
    <mergeCell ref="AD4:AH4"/>
    <mergeCell ref="A5:B10"/>
    <mergeCell ref="C5:C9"/>
    <mergeCell ref="D5:D9"/>
    <mergeCell ref="E5:E9"/>
    <mergeCell ref="F5:F9"/>
    <mergeCell ref="G5:G9"/>
    <mergeCell ref="H5:I5"/>
    <mergeCell ref="L4:S4"/>
    <mergeCell ref="T4:V4"/>
    <mergeCell ref="A4:B4"/>
    <mergeCell ref="C4:G4"/>
    <mergeCell ref="H4:I4"/>
    <mergeCell ref="J4:K4"/>
    <mergeCell ref="L5:N5"/>
    <mergeCell ref="Q5:Q9"/>
    <mergeCell ref="N6:N9"/>
    <mergeCell ref="L6:L9"/>
    <mergeCell ref="M6:M9"/>
    <mergeCell ref="O5:O9"/>
    <mergeCell ref="P5:P9"/>
    <mergeCell ref="AI5:AI9"/>
    <mergeCell ref="H6:H9"/>
    <mergeCell ref="I6:I9"/>
    <mergeCell ref="J6:J9"/>
    <mergeCell ref="K6:K9"/>
    <mergeCell ref="T5:T9"/>
    <mergeCell ref="U5:U6"/>
    <mergeCell ref="R5:R9"/>
    <mergeCell ref="S5:S9"/>
    <mergeCell ref="U7:U9"/>
    <mergeCell ref="W6:W9"/>
    <mergeCell ref="X6:X9"/>
    <mergeCell ref="Y6:Y9"/>
    <mergeCell ref="Z6:Z9"/>
    <mergeCell ref="AA6:AA9"/>
    <mergeCell ref="J5:K5"/>
    <mergeCell ref="AG5:AG9"/>
    <mergeCell ref="AB6:AB9"/>
    <mergeCell ref="AD5:AD9"/>
    <mergeCell ref="AE5:AE9"/>
    <mergeCell ref="AH5:AH9"/>
    <mergeCell ref="AC6:AC9"/>
    <mergeCell ref="V5:V9"/>
    <mergeCell ref="W5:Z5"/>
    <mergeCell ref="AA5:AC5"/>
    <mergeCell ref="AF5:AF9"/>
  </mergeCells>
  <phoneticPr fontId="3"/>
  <dataValidations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3桁以上の入力は行えません" sqref="AH11">
      <formula1>-99999999999</formula1>
      <formula2>999999999999</formula2>
    </dataValidation>
  </dataValidations>
  <pageMargins left="0.59055118110236227" right="0" top="1.0629921259842521" bottom="0.39370078740157483" header="0.51181102362204722" footer="0.19685039370078741"/>
  <pageSetup paperSize="9" scale="90" firstPageNumber="51" pageOrder="overThenDown" orientation="landscape" useFirstPageNumber="1" horizontalDpi="300" verticalDpi="300" r:id="rId1"/>
  <headerFooter alignWithMargins="0">
    <oddHeader>&amp;C&amp;"ＭＳ Ｐゴシック,太字"&amp;12第57表　課税標準額段階別令和３年度分所得割額等に関する調（つづき）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都計）</oddHeader>
  </headerFooter>
  <colBreaks count="3" manualBreakCount="3">
    <brk id="9" max="1048575" man="1"/>
    <brk id="19" max="1048575" man="1"/>
    <brk id="26" max="1048575" man="1"/>
  </colBreaks>
  <ignoredErrors>
    <ignoredError sqref="C3:AH3" numberStoredAsText="1"/>
    <ignoredError sqref="C11:AH2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表57</vt:lpstr>
      <vt:lpstr>表57 (2)</vt:lpstr>
      <vt:lpstr>表57 (3)</vt:lpstr>
      <vt:lpstr>表57総括(区)</vt:lpstr>
      <vt:lpstr>表57総括(都)</vt:lpstr>
      <vt:lpstr>表57!Print_Area</vt:lpstr>
      <vt:lpstr>'表57 (3)'!Print_Area</vt:lpstr>
      <vt:lpstr>'表57総括(都)'!Print_Area</vt:lpstr>
      <vt:lpstr>表57!Print_Titles</vt:lpstr>
      <vt:lpstr>'表57 (2)'!Print_Titles</vt:lpstr>
      <vt:lpstr>'表57 (3)'!Print_Titles</vt:lpstr>
      <vt:lpstr>'表57総括(区)'!Print_Titles</vt:lpstr>
      <vt:lpstr>'表57総括(都)'!Print_Titles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2019-01-21T04:54:26Z</cp:lastPrinted>
  <dcterms:created xsi:type="dcterms:W3CDTF">2012-09-13T11:45:51Z</dcterms:created>
  <dcterms:modified xsi:type="dcterms:W3CDTF">2022-06-16T02:34:27Z</dcterms:modified>
</cp:coreProperties>
</file>